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e57bb0e0dd04c9b/Documents/sweep parish council/finance/2025-26/Cash Book/"/>
    </mc:Choice>
  </mc:AlternateContent>
  <xr:revisionPtr revIDLastSave="1" documentId="8_{0A6B541D-59B3-4D91-910C-DAF998144BBE}" xr6:coauthVersionLast="47" xr6:coauthVersionMax="47" xr10:uidLastSave="{42C1534F-8F45-4DE6-A01F-6A36A8E5994A}"/>
  <bookViews>
    <workbookView xWindow="-110" yWindow="-110" windowWidth="19420" windowHeight="10420" xr2:uid="{1A989EA8-31C7-452E-9B4B-B0001CC9F307}"/>
  </bookViews>
  <sheets>
    <sheet name="Expenditure" sheetId="1" r:id="rId1"/>
    <sheet name="Income" sheetId="2" r:id="rId2"/>
    <sheet name="Summary" sheetId="3" r:id="rId3"/>
    <sheet name="CIL" sheetId="6" r:id="rId4"/>
    <sheet name="NHP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2" l="1"/>
  <c r="D31" i="2"/>
  <c r="F31" i="2" s="1"/>
  <c r="E31" i="2"/>
  <c r="D21" i="3"/>
  <c r="D15" i="3"/>
  <c r="D8" i="3"/>
  <c r="E15" i="3" s="1"/>
  <c r="E113" i="1"/>
  <c r="F113" i="1"/>
  <c r="G113" i="1"/>
  <c r="H113" i="1"/>
  <c r="I113" i="1"/>
  <c r="J113" i="1"/>
  <c r="K113" i="1"/>
  <c r="L113" i="1"/>
  <c r="M113" i="1"/>
  <c r="N113" i="1"/>
  <c r="D113" i="1"/>
  <c r="E23" i="3" l="1"/>
</calcChain>
</file>

<file path=xl/sharedStrings.xml><?xml version="1.0" encoding="utf-8"?>
<sst xmlns="http://schemas.openxmlformats.org/spreadsheetml/2006/main" count="372" uniqueCount="164">
  <si>
    <t>Date</t>
  </si>
  <si>
    <t>Budget Code</t>
  </si>
  <si>
    <t>Gross £</t>
  </si>
  <si>
    <t>Net £</t>
  </si>
  <si>
    <t>Employee costs</t>
  </si>
  <si>
    <t>VAT</t>
  </si>
  <si>
    <t>VAT Reg N</t>
  </si>
  <si>
    <t>Narrative</t>
  </si>
  <si>
    <t>Payee</t>
  </si>
  <si>
    <t>Voucher</t>
  </si>
  <si>
    <t>Payment method</t>
  </si>
  <si>
    <t>Current Account</t>
  </si>
  <si>
    <t>Sub Total</t>
  </si>
  <si>
    <t>Income</t>
  </si>
  <si>
    <t>Plus</t>
  </si>
  <si>
    <t>VAT refund</t>
  </si>
  <si>
    <t>Interest</t>
  </si>
  <si>
    <t>Sub total</t>
  </si>
  <si>
    <t>Minus</t>
  </si>
  <si>
    <t>Expenditure</t>
  </si>
  <si>
    <t>Closing Bank</t>
  </si>
  <si>
    <t>Current account</t>
  </si>
  <si>
    <t>Details</t>
  </si>
  <si>
    <t>Amount</t>
  </si>
  <si>
    <t>Interest Bus 1</t>
  </si>
  <si>
    <t>Interest Bus 2</t>
  </si>
  <si>
    <t>Business 1</t>
  </si>
  <si>
    <t>Business 2</t>
  </si>
  <si>
    <t>Precept</t>
  </si>
  <si>
    <t>TOTAL</t>
  </si>
  <si>
    <t>Interest 1</t>
  </si>
  <si>
    <t>Interest 2</t>
  </si>
  <si>
    <t>Subscription</t>
  </si>
  <si>
    <t>SALC</t>
  </si>
  <si>
    <t>Clerk salary</t>
  </si>
  <si>
    <t>Kaye Elston</t>
  </si>
  <si>
    <t>PAYE</t>
  </si>
  <si>
    <t>HMRC</t>
  </si>
  <si>
    <t>Training</t>
  </si>
  <si>
    <t>VAT rebate</t>
  </si>
  <si>
    <t>Grants</t>
  </si>
  <si>
    <t>Repairs/maintenance</t>
  </si>
  <si>
    <t>Equipment</t>
  </si>
  <si>
    <t>Subscriptions/admin/ insurance</t>
  </si>
  <si>
    <t>KM Rec Trust</t>
  </si>
  <si>
    <t>Neighbourhood Plan</t>
  </si>
  <si>
    <t>NHP Funding</t>
  </si>
  <si>
    <t>26.02.25</t>
  </si>
  <si>
    <t>26.04.25</t>
  </si>
  <si>
    <t>31.03.2025 Opening Balances</t>
  </si>
  <si>
    <t>£890 due to two outstanding cheques drawn in March</t>
  </si>
  <si>
    <t>Difference = £110</t>
  </si>
  <si>
    <t>2 cheques from 2024-25 not cashed until  April</t>
  </si>
  <si>
    <t>01.04.2025</t>
  </si>
  <si>
    <t>Path maint</t>
  </si>
  <si>
    <t>Torode Agri Ser</t>
  </si>
  <si>
    <t>NP Consult Fee</t>
  </si>
  <si>
    <t>Stuart Todd Ass</t>
  </si>
  <si>
    <t>CPRE</t>
  </si>
  <si>
    <t>Grant to KM Rec</t>
  </si>
  <si>
    <t>15.04.2025</t>
  </si>
  <si>
    <t>06.05.2024</t>
  </si>
  <si>
    <t>Internal audit</t>
  </si>
  <si>
    <t>Sara Saunders</t>
  </si>
  <si>
    <t>06.05.2025</t>
  </si>
  <si>
    <t>Grant to Tabletop</t>
  </si>
  <si>
    <t>KMVH</t>
  </si>
  <si>
    <t>Clerk Expenses</t>
  </si>
  <si>
    <t>Insurance</t>
  </si>
  <si>
    <t>Zurich Municipal</t>
  </si>
  <si>
    <t>PAYE Fees</t>
  </si>
  <si>
    <t>Albert Goodman</t>
  </si>
  <si>
    <t>Footpath repairs</t>
  </si>
  <si>
    <t>D &amp; J Ruddle</t>
  </si>
  <si>
    <t xml:space="preserve"> </t>
  </si>
  <si>
    <t>03.06.2025</t>
  </si>
  <si>
    <t>Grass cutting</t>
  </si>
  <si>
    <t>Ian Matthews</t>
  </si>
  <si>
    <t>Stamps</t>
  </si>
  <si>
    <t>02.06.2025</t>
  </si>
  <si>
    <t>01.07.2025</t>
  </si>
  <si>
    <t>Repay NP grant</t>
  </si>
  <si>
    <t>Groundworks UK</t>
  </si>
  <si>
    <t>NALC training</t>
  </si>
  <si>
    <t>NALC</t>
  </si>
  <si>
    <t>Big Break grant</t>
  </si>
  <si>
    <t>Charities at Xmas</t>
  </si>
  <si>
    <t>02.09.2025</t>
  </si>
  <si>
    <t>Legal Fees</t>
  </si>
  <si>
    <t>Pre action legal</t>
  </si>
  <si>
    <t>Khift Ltd</t>
  </si>
  <si>
    <t>External audit</t>
  </si>
  <si>
    <t>PKF Littlejohn</t>
  </si>
  <si>
    <t>Clerk salary July</t>
  </si>
  <si>
    <t>Clerk salary Aug</t>
  </si>
  <si>
    <t>Deposit traffic</t>
  </si>
  <si>
    <t>Somerset Council</t>
  </si>
  <si>
    <t>Shelter repair</t>
  </si>
  <si>
    <t>GW Shelter Solutions</t>
  </si>
  <si>
    <t>Skatepark lease</t>
  </si>
  <si>
    <t>Grant TT games</t>
  </si>
  <si>
    <t>6557355A</t>
  </si>
  <si>
    <t>Stamp + Norton</t>
  </si>
  <si>
    <t>ICO Fee</t>
  </si>
  <si>
    <t>ICO</t>
  </si>
  <si>
    <t>08.09.2025</t>
  </si>
  <si>
    <t>Less Outstanding Cheques</t>
  </si>
  <si>
    <t>CIL Fund (Five years to spend)</t>
  </si>
  <si>
    <t>07.10.2025</t>
  </si>
  <si>
    <t>Lycetts Insurance</t>
  </si>
  <si>
    <t>VOID</t>
  </si>
  <si>
    <t>2912,50</t>
  </si>
  <si>
    <t>Pre JR legal fees</t>
  </si>
  <si>
    <t>Water Fountain</t>
  </si>
  <si>
    <t>GPS Plumbing Ser</t>
  </si>
  <si>
    <t>Google data stor</t>
  </si>
  <si>
    <t>Susan Graham</t>
  </si>
  <si>
    <t>Engraving</t>
  </si>
  <si>
    <t>Chris Lane</t>
  </si>
  <si>
    <t>25.09.2025</t>
  </si>
  <si>
    <t>Grant SHOCK</t>
  </si>
  <si>
    <t>04.11.2025</t>
  </si>
  <si>
    <t>Bulb for defib</t>
  </si>
  <si>
    <t>Grant for fence</t>
  </si>
  <si>
    <t>Grant table top</t>
  </si>
  <si>
    <t>GB926762203</t>
  </si>
  <si>
    <t>Website fee</t>
  </si>
  <si>
    <t>TEEC Ltc</t>
  </si>
  <si>
    <t>Stationary</t>
  </si>
  <si>
    <t>GB296312096</t>
  </si>
  <si>
    <t>Mapping softwar</t>
  </si>
  <si>
    <t>Parish Online</t>
  </si>
  <si>
    <t>28.10.2025</t>
  </si>
  <si>
    <t xml:space="preserve">CIL </t>
  </si>
  <si>
    <t>Keinton Mandeville Income 2025-26</t>
  </si>
  <si>
    <t>Keinton Mandeville 2025-26</t>
  </si>
  <si>
    <t>02.12.2025</t>
  </si>
  <si>
    <t>Defib and Cabin</t>
  </si>
  <si>
    <t>AED Locator Ltd</t>
  </si>
  <si>
    <t>Blood kit</t>
  </si>
  <si>
    <t>GB450954778</t>
  </si>
  <si>
    <t>LA Technology</t>
  </si>
  <si>
    <t>Clerk Salary</t>
  </si>
  <si>
    <t xml:space="preserve">PAYE </t>
  </si>
  <si>
    <t>Gate installation</t>
  </si>
  <si>
    <t>08.12.2025</t>
  </si>
  <si>
    <t>06.01.2026</t>
  </si>
  <si>
    <t>Fencing</t>
  </si>
  <si>
    <t>R, C &amp; J Harrison</t>
  </si>
  <si>
    <t>KM Village Hall</t>
  </si>
  <si>
    <t>Church grant</t>
  </si>
  <si>
    <t>KM &amp; KW PCC</t>
  </si>
  <si>
    <t>03.02.2026</t>
  </si>
  <si>
    <t>Playground Insp</t>
  </si>
  <si>
    <t>Payroll fee</t>
  </si>
  <si>
    <t>DP Training</t>
  </si>
  <si>
    <t>Clerk expenses</t>
  </si>
  <si>
    <t xml:space="preserve">Online banking </t>
  </si>
  <si>
    <t>Legal free Rec</t>
  </si>
  <si>
    <t>Battens</t>
  </si>
  <si>
    <t>05.03.2026</t>
  </si>
  <si>
    <t>Annual Subs</t>
  </si>
  <si>
    <t>31.03.2026 Cheques not presented</t>
  </si>
  <si>
    <t>Bank and Reserves Reconcilliation as at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</si>
</sst>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2" borderId="0" xfId="0" applyFill="1"/>
    <xf numFmtId="0" fontId="3" fillId="0" borderId="0" xfId="0" applyFont="1"/>
    <xf numFmtId="0" fontId="0" fillId="3" borderId="0" xfId="0" applyFill="1"/>
    <xf numFmtId="6" fontId="0" fillId="3" borderId="0" xfId="0" applyNumberFormat="1" applyFill="1"/>
    <xf numFmtId="0" fontId="4" fillId="3" borderId="0" xfId="0" applyFont="1" applyFill="1"/>
    <xf numFmtId="0" fontId="1" fillId="3" borderId="0" xfId="0" applyFont="1" applyFill="1"/>
    <xf numFmtId="164" fontId="0" fillId="0" borderId="1" xfId="0" applyNumberFormat="1" applyBorder="1"/>
    <xf numFmtId="164" fontId="0" fillId="2" borderId="1" xfId="0" applyNumberFormat="1" applyFill="1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2" borderId="1" xfId="0" applyFill="1" applyBorder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3" fillId="0" borderId="0" xfId="0" applyNumberFormat="1" applyFont="1"/>
    <xf numFmtId="8" fontId="0" fillId="0" borderId="0" xfId="0" applyNumberFormat="1"/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0" fontId="0" fillId="0" borderId="2" xfId="0" applyBorder="1"/>
    <xf numFmtId="164" fontId="0" fillId="0" borderId="2" xfId="0" applyNumberFormat="1" applyBorder="1"/>
    <xf numFmtId="0" fontId="1" fillId="0" borderId="3" xfId="0" applyFont="1" applyBorder="1"/>
    <xf numFmtId="164" fontId="2" fillId="0" borderId="3" xfId="0" applyNumberFormat="1" applyFont="1" applyBorder="1"/>
    <xf numFmtId="164" fontId="1" fillId="0" borderId="1" xfId="0" applyNumberFormat="1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4" xfId="0" applyNumberFormat="1" applyFont="1" applyBorder="1"/>
    <xf numFmtId="164" fontId="2" fillId="0" borderId="4" xfId="0" applyNumberFormat="1" applyFont="1" applyBorder="1"/>
    <xf numFmtId="8" fontId="2" fillId="0" borderId="4" xfId="0" applyNumberFormat="1" applyFont="1" applyBorder="1"/>
    <xf numFmtId="8" fontId="1" fillId="0" borderId="4" xfId="0" applyNumberFormat="1" applyFont="1" applyBorder="1"/>
    <xf numFmtId="8" fontId="0" fillId="3" borderId="0" xfId="0" applyNumberFormat="1" applyFill="1"/>
    <xf numFmtId="164" fontId="0" fillId="0" borderId="0" xfId="0" applyNumberFormat="1" applyAlignment="1">
      <alignment horizontal="right"/>
    </xf>
    <xf numFmtId="8" fontId="1" fillId="3" borderId="0" xfId="0" applyNumberFormat="1" applyFont="1" applyFill="1"/>
    <xf numFmtId="164" fontId="0" fillId="0" borderId="1" xfId="0" applyNumberFormat="1" applyBorder="1" applyAlignment="1">
      <alignment horizontal="right"/>
    </xf>
    <xf numFmtId="6" fontId="1" fillId="3" borderId="0" xfId="0" applyNumberFormat="1" applyFont="1" applyFill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E4A3E-5C61-46A8-89EA-9DD20DD9E680}">
  <sheetPr>
    <pageSetUpPr fitToPage="1"/>
  </sheetPr>
  <dimension ref="A1:R115"/>
  <sheetViews>
    <sheetView tabSelected="1" workbookViewId="0">
      <pane ySplit="2" topLeftCell="A83" activePane="bottomLeft" state="frozen"/>
      <selection pane="bottomLeft" activeCell="A100" sqref="A100"/>
    </sheetView>
  </sheetViews>
  <sheetFormatPr defaultColWidth="8.81640625" defaultRowHeight="14.5" x14ac:dyDescent="0.35"/>
  <cols>
    <col min="1" max="1" width="11.1796875" customWidth="1"/>
    <col min="2" max="2" width="16" customWidth="1"/>
    <col min="3" max="3" width="18.81640625" customWidth="1"/>
    <col min="4" max="4" width="14.453125" customWidth="1"/>
    <col min="5" max="5" width="11.453125" customWidth="1"/>
    <col min="6" max="6" width="13.1796875" customWidth="1"/>
    <col min="7" max="13" width="15.81640625" customWidth="1"/>
    <col min="14" max="14" width="13.453125" customWidth="1"/>
    <col min="15" max="15" width="18.1796875" customWidth="1"/>
    <col min="16" max="16" width="14.81640625" customWidth="1"/>
    <col min="17" max="17" width="15.453125" customWidth="1"/>
  </cols>
  <sheetData>
    <row r="1" spans="1:18" x14ac:dyDescent="0.35">
      <c r="A1" s="1" t="s">
        <v>135</v>
      </c>
    </row>
    <row r="2" spans="1:18" s="12" customFormat="1" ht="60" customHeight="1" x14ac:dyDescent="0.35">
      <c r="A2" s="13" t="s">
        <v>0</v>
      </c>
      <c r="B2" s="13" t="s">
        <v>10</v>
      </c>
      <c r="C2" s="13" t="s">
        <v>1</v>
      </c>
      <c r="D2" s="13" t="s">
        <v>2</v>
      </c>
      <c r="E2" s="13" t="s">
        <v>5</v>
      </c>
      <c r="F2" s="13" t="s">
        <v>3</v>
      </c>
      <c r="G2" s="13" t="s">
        <v>4</v>
      </c>
      <c r="H2" s="13" t="s">
        <v>38</v>
      </c>
      <c r="I2" s="13" t="s">
        <v>40</v>
      </c>
      <c r="J2" s="13" t="s">
        <v>88</v>
      </c>
      <c r="K2" s="13" t="s">
        <v>41</v>
      </c>
      <c r="L2" s="13" t="s">
        <v>42</v>
      </c>
      <c r="M2" s="13" t="s">
        <v>43</v>
      </c>
      <c r="N2" s="13" t="s">
        <v>45</v>
      </c>
      <c r="O2" s="11" t="s">
        <v>6</v>
      </c>
      <c r="P2" s="11" t="s">
        <v>7</v>
      </c>
      <c r="Q2" s="11" t="s">
        <v>8</v>
      </c>
      <c r="R2" s="11" t="s">
        <v>9</v>
      </c>
    </row>
    <row r="3" spans="1:18" ht="15" customHeight="1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8" ht="15" customHeight="1" x14ac:dyDescent="0.35">
      <c r="A4" s="14" t="s">
        <v>53</v>
      </c>
      <c r="B4" s="14">
        <v>201396</v>
      </c>
      <c r="C4" s="15"/>
      <c r="D4" s="9">
        <v>350</v>
      </c>
      <c r="E4" s="9"/>
      <c r="F4" s="9">
        <v>350</v>
      </c>
      <c r="G4" s="9"/>
      <c r="H4" s="9"/>
      <c r="I4" s="9"/>
      <c r="J4" s="9"/>
      <c r="K4" s="9">
        <v>350</v>
      </c>
      <c r="L4" s="9"/>
      <c r="M4" s="9"/>
      <c r="N4" s="9"/>
      <c r="P4" t="s">
        <v>54</v>
      </c>
      <c r="Q4" t="s">
        <v>55</v>
      </c>
      <c r="R4">
        <v>1</v>
      </c>
    </row>
    <row r="5" spans="1:18" ht="15" customHeight="1" x14ac:dyDescent="0.35">
      <c r="A5" s="14" t="s">
        <v>53</v>
      </c>
      <c r="B5" s="14">
        <v>201397</v>
      </c>
      <c r="C5" s="15"/>
      <c r="D5" s="9">
        <v>35</v>
      </c>
      <c r="E5" s="9"/>
      <c r="F5" s="9">
        <v>35</v>
      </c>
      <c r="G5" s="9"/>
      <c r="H5" s="9">
        <v>35</v>
      </c>
      <c r="I5" s="9"/>
      <c r="J5" s="9"/>
      <c r="K5" s="9"/>
      <c r="L5" s="9"/>
      <c r="M5" s="9"/>
      <c r="N5" s="9"/>
      <c r="P5" t="s">
        <v>38</v>
      </c>
      <c r="Q5" t="s">
        <v>33</v>
      </c>
      <c r="R5">
        <v>2</v>
      </c>
    </row>
    <row r="6" spans="1:18" x14ac:dyDescent="0.35">
      <c r="A6" s="14" t="s">
        <v>53</v>
      </c>
      <c r="B6" s="14">
        <v>201398</v>
      </c>
      <c r="C6" s="15"/>
      <c r="D6" s="9">
        <v>2774.4</v>
      </c>
      <c r="E6" s="9">
        <v>462.4</v>
      </c>
      <c r="F6" s="9">
        <v>2312</v>
      </c>
      <c r="G6" s="9"/>
      <c r="H6" s="9"/>
      <c r="I6" s="9"/>
      <c r="J6" s="9"/>
      <c r="K6" s="9"/>
      <c r="L6" s="9"/>
      <c r="M6" s="9"/>
      <c r="N6" s="9">
        <v>2312</v>
      </c>
      <c r="O6">
        <v>198115191</v>
      </c>
      <c r="P6" t="s">
        <v>56</v>
      </c>
      <c r="Q6" t="s">
        <v>57</v>
      </c>
      <c r="R6">
        <v>3</v>
      </c>
    </row>
    <row r="7" spans="1:18" x14ac:dyDescent="0.35">
      <c r="A7" s="14" t="s">
        <v>53</v>
      </c>
      <c r="B7" s="14">
        <v>201399</v>
      </c>
      <c r="C7" s="15"/>
      <c r="D7" s="9">
        <v>105.6</v>
      </c>
      <c r="E7" s="9">
        <v>17.600000000000001</v>
      </c>
      <c r="F7" s="9">
        <v>88</v>
      </c>
      <c r="G7" s="9"/>
      <c r="H7" s="9"/>
      <c r="I7" s="9"/>
      <c r="J7" s="9"/>
      <c r="K7" s="9"/>
      <c r="L7" s="9"/>
      <c r="M7" s="9"/>
      <c r="N7" s="9">
        <v>88</v>
      </c>
      <c r="O7">
        <v>198115191</v>
      </c>
      <c r="P7" t="s">
        <v>56</v>
      </c>
      <c r="Q7" t="s">
        <v>57</v>
      </c>
      <c r="R7">
        <v>4</v>
      </c>
    </row>
    <row r="8" spans="1:18" x14ac:dyDescent="0.35">
      <c r="A8" s="14" t="s">
        <v>53</v>
      </c>
      <c r="B8" s="14">
        <v>201400</v>
      </c>
      <c r="C8" s="15"/>
      <c r="D8" s="9">
        <v>184.65</v>
      </c>
      <c r="E8" s="9"/>
      <c r="F8" s="9">
        <v>184.65</v>
      </c>
      <c r="G8" s="9">
        <v>184.65</v>
      </c>
      <c r="H8" s="9"/>
      <c r="I8" s="9"/>
      <c r="J8" s="9"/>
      <c r="K8" s="9"/>
      <c r="L8" s="9"/>
      <c r="M8" s="9"/>
      <c r="N8" s="9"/>
      <c r="P8" t="s">
        <v>34</v>
      </c>
      <c r="Q8" t="s">
        <v>35</v>
      </c>
      <c r="R8">
        <v>5</v>
      </c>
    </row>
    <row r="9" spans="1:18" x14ac:dyDescent="0.35">
      <c r="A9" s="14" t="s">
        <v>53</v>
      </c>
      <c r="B9" s="14">
        <v>201401</v>
      </c>
      <c r="C9" s="15"/>
      <c r="D9" s="9">
        <v>75</v>
      </c>
      <c r="E9" s="9"/>
      <c r="F9" s="9">
        <v>75</v>
      </c>
      <c r="G9" s="9"/>
      <c r="H9" s="9"/>
      <c r="I9" s="9"/>
      <c r="J9" s="9"/>
      <c r="K9" s="9"/>
      <c r="L9" s="9"/>
      <c r="M9" s="9">
        <v>75</v>
      </c>
      <c r="N9" s="9"/>
      <c r="P9" t="s">
        <v>32</v>
      </c>
      <c r="Q9" t="s">
        <v>58</v>
      </c>
    </row>
    <row r="10" spans="1:18" x14ac:dyDescent="0.35">
      <c r="A10" s="14" t="s">
        <v>53</v>
      </c>
      <c r="B10" s="14">
        <v>201402</v>
      </c>
      <c r="C10" s="14"/>
      <c r="D10" s="9">
        <v>123.6</v>
      </c>
      <c r="E10" s="9"/>
      <c r="F10" s="9">
        <v>123.6</v>
      </c>
      <c r="G10" s="9">
        <v>123.6</v>
      </c>
      <c r="H10" s="9"/>
      <c r="I10" s="9"/>
      <c r="J10" s="9"/>
      <c r="K10" s="9"/>
      <c r="L10" s="9"/>
      <c r="M10" s="9"/>
      <c r="N10" s="9"/>
      <c r="O10" s="2"/>
      <c r="P10" t="s">
        <v>36</v>
      </c>
      <c r="Q10" t="s">
        <v>37</v>
      </c>
      <c r="R10">
        <v>6</v>
      </c>
    </row>
    <row r="11" spans="1:18" x14ac:dyDescent="0.35">
      <c r="A11" s="14" t="s">
        <v>53</v>
      </c>
      <c r="B11" s="14">
        <v>201403</v>
      </c>
      <c r="C11" s="14"/>
      <c r="D11" s="9">
        <v>1600</v>
      </c>
      <c r="E11" s="9"/>
      <c r="F11" s="9">
        <v>1600</v>
      </c>
      <c r="G11" s="9"/>
      <c r="H11" s="9"/>
      <c r="I11" s="9">
        <v>1600</v>
      </c>
      <c r="J11" s="9"/>
      <c r="K11" s="9"/>
      <c r="L11" s="9"/>
      <c r="M11" s="9"/>
      <c r="N11" s="9"/>
      <c r="P11" t="s">
        <v>59</v>
      </c>
      <c r="Q11" t="s">
        <v>44</v>
      </c>
      <c r="R11">
        <v>7</v>
      </c>
    </row>
    <row r="12" spans="1:18" x14ac:dyDescent="0.35">
      <c r="A12" s="14" t="s">
        <v>61</v>
      </c>
      <c r="B12" s="14">
        <v>201404</v>
      </c>
      <c r="C12" s="14"/>
      <c r="D12" s="9">
        <v>150</v>
      </c>
      <c r="E12" s="9"/>
      <c r="F12" s="9">
        <v>150</v>
      </c>
      <c r="G12" s="9"/>
      <c r="H12" s="9"/>
      <c r="I12" s="9"/>
      <c r="J12" s="9"/>
      <c r="K12" s="9"/>
      <c r="L12" s="9"/>
      <c r="M12" s="9">
        <v>150</v>
      </c>
      <c r="N12" s="9"/>
      <c r="P12" t="s">
        <v>62</v>
      </c>
      <c r="Q12" t="s">
        <v>63</v>
      </c>
      <c r="R12">
        <v>8</v>
      </c>
    </row>
    <row r="13" spans="1:18" x14ac:dyDescent="0.35">
      <c r="A13" s="14" t="s">
        <v>64</v>
      </c>
      <c r="B13" s="14">
        <v>201405</v>
      </c>
      <c r="C13" s="14"/>
      <c r="D13" s="9">
        <v>185.05</v>
      </c>
      <c r="E13" s="9"/>
      <c r="F13" s="9">
        <v>185.05</v>
      </c>
      <c r="G13" s="9">
        <v>185.05</v>
      </c>
      <c r="H13" s="9"/>
      <c r="I13" s="9"/>
      <c r="J13" s="9"/>
      <c r="K13" s="9"/>
      <c r="L13" s="9"/>
      <c r="M13" s="9"/>
      <c r="N13" s="9"/>
      <c r="P13" t="s">
        <v>34</v>
      </c>
      <c r="Q13" t="s">
        <v>35</v>
      </c>
      <c r="R13">
        <v>9</v>
      </c>
    </row>
    <row r="14" spans="1:18" x14ac:dyDescent="0.35">
      <c r="A14" s="14" t="s">
        <v>64</v>
      </c>
      <c r="B14" s="14">
        <v>201406</v>
      </c>
      <c r="C14" s="14"/>
      <c r="D14" s="9">
        <v>579.41999999999996</v>
      </c>
      <c r="E14" s="9"/>
      <c r="F14" s="9">
        <v>579.41999999999996</v>
      </c>
      <c r="G14" s="9"/>
      <c r="H14" s="9"/>
      <c r="I14" s="9"/>
      <c r="J14" s="9"/>
      <c r="K14" s="9"/>
      <c r="L14" s="9"/>
      <c r="M14" s="9">
        <v>579.41999999999996</v>
      </c>
      <c r="N14" s="9"/>
      <c r="P14" t="s">
        <v>32</v>
      </c>
      <c r="Q14" t="s">
        <v>33</v>
      </c>
      <c r="R14">
        <v>10</v>
      </c>
    </row>
    <row r="15" spans="1:18" x14ac:dyDescent="0.35">
      <c r="A15" s="14" t="s">
        <v>64</v>
      </c>
      <c r="B15" s="14">
        <v>201407</v>
      </c>
      <c r="C15" s="14"/>
      <c r="D15" s="9">
        <v>42</v>
      </c>
      <c r="E15" s="9"/>
      <c r="F15" s="9">
        <v>42</v>
      </c>
      <c r="G15" s="9"/>
      <c r="H15" s="9"/>
      <c r="I15" s="9">
        <v>42</v>
      </c>
      <c r="J15" s="9"/>
      <c r="K15" s="9"/>
      <c r="L15" s="9"/>
      <c r="M15" s="9"/>
      <c r="N15" s="9"/>
      <c r="P15" t="s">
        <v>65</v>
      </c>
      <c r="Q15" t="s">
        <v>66</v>
      </c>
      <c r="R15">
        <v>11</v>
      </c>
    </row>
    <row r="16" spans="1:18" x14ac:dyDescent="0.35">
      <c r="A16" s="14" t="s">
        <v>64</v>
      </c>
      <c r="B16" s="14">
        <v>201408</v>
      </c>
      <c r="C16" s="14"/>
      <c r="D16" s="10">
        <v>10.29</v>
      </c>
      <c r="E16" s="9"/>
      <c r="F16" s="10">
        <v>10.29</v>
      </c>
      <c r="G16" s="9"/>
      <c r="H16" s="9"/>
      <c r="I16" s="9"/>
      <c r="J16" s="9"/>
      <c r="K16" s="9"/>
      <c r="L16" s="9"/>
      <c r="M16" s="9">
        <v>10.29</v>
      </c>
      <c r="N16" s="9"/>
      <c r="P16" t="s">
        <v>67</v>
      </c>
      <c r="Q16" t="s">
        <v>35</v>
      </c>
      <c r="R16">
        <v>12</v>
      </c>
    </row>
    <row r="17" spans="1:18" x14ac:dyDescent="0.35">
      <c r="A17" s="14" t="s">
        <v>64</v>
      </c>
      <c r="B17" s="14">
        <v>201409</v>
      </c>
      <c r="C17" s="14"/>
      <c r="D17" s="9">
        <v>123.2</v>
      </c>
      <c r="E17" s="9"/>
      <c r="F17" s="9">
        <v>123.2</v>
      </c>
      <c r="G17" s="9">
        <v>123.2</v>
      </c>
      <c r="H17" s="9"/>
      <c r="I17" s="9"/>
      <c r="J17" s="9"/>
      <c r="K17" s="9"/>
      <c r="L17" s="9"/>
      <c r="M17" s="9"/>
      <c r="N17" s="9"/>
      <c r="P17" t="s">
        <v>36</v>
      </c>
      <c r="Q17" t="s">
        <v>37</v>
      </c>
      <c r="R17">
        <v>13</v>
      </c>
    </row>
    <row r="18" spans="1:18" x14ac:dyDescent="0.35">
      <c r="A18" s="14" t="s">
        <v>64</v>
      </c>
      <c r="B18" s="14">
        <v>201410</v>
      </c>
      <c r="C18" s="14"/>
      <c r="D18" s="9">
        <v>836.43</v>
      </c>
      <c r="E18" s="9"/>
      <c r="F18" s="9">
        <v>836.43</v>
      </c>
      <c r="G18" s="9"/>
      <c r="H18" s="9"/>
      <c r="I18" s="9"/>
      <c r="J18" s="9"/>
      <c r="K18" s="9"/>
      <c r="L18" s="9"/>
      <c r="M18" s="9">
        <v>836.43</v>
      </c>
      <c r="N18" s="9"/>
      <c r="P18" t="s">
        <v>68</v>
      </c>
      <c r="Q18" t="s">
        <v>69</v>
      </c>
      <c r="R18">
        <v>14</v>
      </c>
    </row>
    <row r="19" spans="1:18" x14ac:dyDescent="0.35">
      <c r="A19" s="14" t="s">
        <v>64</v>
      </c>
      <c r="B19" s="14">
        <v>201411</v>
      </c>
      <c r="C19" s="14"/>
      <c r="D19" s="9">
        <v>90</v>
      </c>
      <c r="E19" s="9">
        <v>15</v>
      </c>
      <c r="F19" s="9">
        <v>75</v>
      </c>
      <c r="G19" s="9">
        <v>75</v>
      </c>
      <c r="H19" s="9"/>
      <c r="I19" s="9"/>
      <c r="J19" s="9"/>
      <c r="K19" s="9"/>
      <c r="L19" s="9"/>
      <c r="M19" s="9"/>
      <c r="N19" s="9"/>
      <c r="P19" t="s">
        <v>70</v>
      </c>
      <c r="Q19" t="s">
        <v>71</v>
      </c>
      <c r="R19">
        <v>15</v>
      </c>
    </row>
    <row r="20" spans="1:18" x14ac:dyDescent="0.35">
      <c r="A20" s="14" t="s">
        <v>64</v>
      </c>
      <c r="B20" s="14">
        <v>201412</v>
      </c>
      <c r="C20" s="14"/>
      <c r="D20" s="9">
        <v>4200</v>
      </c>
      <c r="E20" s="9"/>
      <c r="F20" s="9">
        <v>4200</v>
      </c>
      <c r="G20" s="9"/>
      <c r="H20" s="9"/>
      <c r="I20" s="9"/>
      <c r="J20" s="9"/>
      <c r="K20" s="9">
        <v>4200</v>
      </c>
      <c r="L20" s="9"/>
      <c r="M20" s="9"/>
      <c r="N20" s="9"/>
      <c r="P20" t="s">
        <v>72</v>
      </c>
      <c r="Q20" t="s">
        <v>73</v>
      </c>
      <c r="R20">
        <v>16</v>
      </c>
    </row>
    <row r="21" spans="1:18" x14ac:dyDescent="0.35">
      <c r="A21" s="14" t="s">
        <v>64</v>
      </c>
      <c r="B21" s="14">
        <v>201413</v>
      </c>
      <c r="C21" s="14"/>
      <c r="D21" s="9">
        <v>25</v>
      </c>
      <c r="E21" s="9"/>
      <c r="F21" s="9">
        <v>25</v>
      </c>
      <c r="G21" s="9"/>
      <c r="H21" s="9">
        <v>25</v>
      </c>
      <c r="I21" s="9"/>
      <c r="J21" s="9"/>
      <c r="K21" s="9"/>
      <c r="L21" s="9"/>
      <c r="M21" s="9"/>
      <c r="N21" s="9"/>
      <c r="P21" t="s">
        <v>38</v>
      </c>
      <c r="Q21" t="s">
        <v>33</v>
      </c>
      <c r="R21">
        <v>17</v>
      </c>
    </row>
    <row r="22" spans="1:18" x14ac:dyDescent="0.35">
      <c r="A22" s="14" t="s">
        <v>64</v>
      </c>
      <c r="B22" s="14">
        <v>201414</v>
      </c>
      <c r="C22" s="15"/>
      <c r="D22" s="9">
        <v>40</v>
      </c>
      <c r="E22" s="9"/>
      <c r="F22" s="9">
        <v>40</v>
      </c>
      <c r="G22" s="9"/>
      <c r="H22" s="9">
        <v>40</v>
      </c>
      <c r="I22" s="9"/>
      <c r="J22" s="9"/>
      <c r="K22" s="9"/>
      <c r="L22" s="9"/>
      <c r="M22" s="9"/>
      <c r="N22" s="9"/>
      <c r="P22" t="s">
        <v>38</v>
      </c>
      <c r="Q22" t="s">
        <v>33</v>
      </c>
      <c r="R22">
        <v>18</v>
      </c>
    </row>
    <row r="23" spans="1:18" x14ac:dyDescent="0.35">
      <c r="A23" s="14" t="s">
        <v>75</v>
      </c>
      <c r="B23" s="14">
        <v>201415</v>
      </c>
      <c r="C23" s="14"/>
      <c r="D23" s="9">
        <v>6.09</v>
      </c>
      <c r="E23" s="9"/>
      <c r="F23" s="9">
        <v>6.09</v>
      </c>
      <c r="G23" s="9"/>
      <c r="H23" s="9"/>
      <c r="I23" s="9"/>
      <c r="J23" s="9"/>
      <c r="K23" s="9"/>
      <c r="L23" s="9"/>
      <c r="M23" s="9">
        <v>6.09</v>
      </c>
      <c r="N23" s="9"/>
      <c r="P23" t="s">
        <v>78</v>
      </c>
      <c r="Q23" t="s">
        <v>35</v>
      </c>
      <c r="R23">
        <v>19</v>
      </c>
    </row>
    <row r="24" spans="1:18" x14ac:dyDescent="0.35">
      <c r="A24" s="14" t="s">
        <v>75</v>
      </c>
      <c r="B24" s="14">
        <v>201416</v>
      </c>
      <c r="C24" s="14"/>
      <c r="D24" s="9">
        <v>120</v>
      </c>
      <c r="E24" s="9"/>
      <c r="F24" s="9">
        <v>120</v>
      </c>
      <c r="G24" s="9"/>
      <c r="H24" s="9"/>
      <c r="I24" s="9"/>
      <c r="J24" s="9"/>
      <c r="K24" s="9">
        <v>120</v>
      </c>
      <c r="L24" s="9"/>
      <c r="M24" s="9"/>
      <c r="N24" s="9"/>
      <c r="P24" t="s">
        <v>76</v>
      </c>
      <c r="Q24" t="s">
        <v>77</v>
      </c>
      <c r="R24">
        <v>20</v>
      </c>
    </row>
    <row r="25" spans="1:18" x14ac:dyDescent="0.35">
      <c r="A25" s="14" t="s">
        <v>75</v>
      </c>
      <c r="B25" s="14">
        <v>201417</v>
      </c>
      <c r="C25" s="14"/>
      <c r="D25" s="9">
        <v>123.2</v>
      </c>
      <c r="E25" s="9"/>
      <c r="F25" s="9">
        <v>123.2</v>
      </c>
      <c r="G25" s="9">
        <v>123.2</v>
      </c>
      <c r="H25" s="9"/>
      <c r="I25" s="9"/>
      <c r="J25" s="9"/>
      <c r="K25" s="9"/>
      <c r="L25" s="9"/>
      <c r="M25" s="9"/>
      <c r="N25" s="9"/>
      <c r="P25" t="s">
        <v>36</v>
      </c>
      <c r="Q25" t="s">
        <v>37</v>
      </c>
      <c r="R25">
        <v>21</v>
      </c>
    </row>
    <row r="26" spans="1:18" x14ac:dyDescent="0.35">
      <c r="A26" s="14" t="s">
        <v>75</v>
      </c>
      <c r="B26" s="14">
        <v>201418</v>
      </c>
      <c r="C26" s="14"/>
      <c r="D26" s="9">
        <v>185.05</v>
      </c>
      <c r="E26" s="9"/>
      <c r="F26" s="9">
        <v>185.05</v>
      </c>
      <c r="G26" s="9">
        <v>185.05</v>
      </c>
      <c r="H26" s="9"/>
      <c r="I26" s="9"/>
      <c r="J26" s="9"/>
      <c r="K26" s="9"/>
      <c r="L26" s="9"/>
      <c r="M26" s="9"/>
      <c r="N26" s="9"/>
      <c r="P26" t="s">
        <v>34</v>
      </c>
      <c r="Q26" t="s">
        <v>35</v>
      </c>
      <c r="R26">
        <v>22</v>
      </c>
    </row>
    <row r="27" spans="1:18" x14ac:dyDescent="0.35">
      <c r="A27" s="14" t="s">
        <v>80</v>
      </c>
      <c r="B27" s="14">
        <v>201419</v>
      </c>
      <c r="C27" s="14"/>
      <c r="D27" s="9">
        <v>185.05</v>
      </c>
      <c r="E27" s="9"/>
      <c r="F27" s="9">
        <v>185.05</v>
      </c>
      <c r="G27" s="9">
        <v>185.05</v>
      </c>
      <c r="H27" s="9"/>
      <c r="I27" s="9"/>
      <c r="J27" s="9"/>
      <c r="K27" s="9"/>
      <c r="L27" s="9"/>
      <c r="M27" s="9"/>
      <c r="N27" s="9"/>
      <c r="P27" t="s">
        <v>34</v>
      </c>
      <c r="Q27" t="s">
        <v>35</v>
      </c>
      <c r="R27">
        <v>23</v>
      </c>
    </row>
    <row r="28" spans="1:18" x14ac:dyDescent="0.35">
      <c r="A28" s="14" t="s">
        <v>80</v>
      </c>
      <c r="B28" s="14">
        <v>201420</v>
      </c>
      <c r="C28" s="14"/>
      <c r="D28" s="9">
        <v>123.2</v>
      </c>
      <c r="E28" s="9"/>
      <c r="F28" s="9">
        <v>123.2</v>
      </c>
      <c r="G28" s="9">
        <v>123.2</v>
      </c>
      <c r="H28" s="9"/>
      <c r="I28" s="9"/>
      <c r="J28" s="9"/>
      <c r="K28" s="9"/>
      <c r="L28" s="9"/>
      <c r="M28" s="9"/>
      <c r="N28" s="9"/>
      <c r="P28" t="s">
        <v>36</v>
      </c>
      <c r="Q28" t="s">
        <v>37</v>
      </c>
      <c r="R28">
        <v>24</v>
      </c>
    </row>
    <row r="29" spans="1:18" x14ac:dyDescent="0.35">
      <c r="A29" s="14" t="s">
        <v>80</v>
      </c>
      <c r="B29" s="14">
        <v>201421</v>
      </c>
      <c r="C29" s="14"/>
      <c r="D29" s="9">
        <v>16.739999999999998</v>
      </c>
      <c r="E29" s="9"/>
      <c r="F29" s="9">
        <v>16.739999999999998</v>
      </c>
      <c r="G29" s="9"/>
      <c r="H29" s="9"/>
      <c r="I29" s="9"/>
      <c r="J29" s="9"/>
      <c r="K29" s="9"/>
      <c r="L29" s="9"/>
      <c r="M29" s="9">
        <v>16.739999999999998</v>
      </c>
      <c r="N29" s="9"/>
      <c r="P29" t="s">
        <v>67</v>
      </c>
      <c r="Q29" t="s">
        <v>35</v>
      </c>
      <c r="R29">
        <v>25</v>
      </c>
    </row>
    <row r="30" spans="1:18" x14ac:dyDescent="0.35">
      <c r="A30" s="15" t="s">
        <v>80</v>
      </c>
      <c r="B30" s="15">
        <v>201422</v>
      </c>
      <c r="C30" s="15"/>
      <c r="D30" s="10">
        <v>446.6</v>
      </c>
      <c r="E30" s="10"/>
      <c r="F30" s="10">
        <v>446.6</v>
      </c>
      <c r="G30" s="10"/>
      <c r="H30" s="10"/>
      <c r="I30" s="10"/>
      <c r="J30" s="10"/>
      <c r="K30" s="10"/>
      <c r="L30" s="10"/>
      <c r="M30" s="10"/>
      <c r="N30" s="9">
        <v>446.6</v>
      </c>
      <c r="O30" s="3"/>
      <c r="P30" s="3" t="s">
        <v>81</v>
      </c>
      <c r="Q30" s="3" t="s">
        <v>82</v>
      </c>
      <c r="R30">
        <v>26</v>
      </c>
    </row>
    <row r="31" spans="1:18" x14ac:dyDescent="0.35">
      <c r="A31" s="15" t="s">
        <v>80</v>
      </c>
      <c r="B31" s="15">
        <v>201423</v>
      </c>
      <c r="C31" s="15"/>
      <c r="D31" s="10">
        <v>42</v>
      </c>
      <c r="E31" s="10">
        <v>7</v>
      </c>
      <c r="F31" s="10">
        <v>35</v>
      </c>
      <c r="G31" s="10"/>
      <c r="H31" s="10">
        <v>42</v>
      </c>
      <c r="I31" s="10"/>
      <c r="J31" s="10"/>
      <c r="K31" s="10"/>
      <c r="L31" s="10"/>
      <c r="M31" s="10"/>
      <c r="N31" s="9"/>
      <c r="O31" s="3">
        <v>233410214</v>
      </c>
      <c r="P31" s="3" t="s">
        <v>83</v>
      </c>
      <c r="Q31" s="3" t="s">
        <v>84</v>
      </c>
      <c r="R31" s="3">
        <v>27</v>
      </c>
    </row>
    <row r="32" spans="1:18" x14ac:dyDescent="0.35">
      <c r="A32" s="15" t="s">
        <v>80</v>
      </c>
      <c r="B32" s="15">
        <v>201424</v>
      </c>
      <c r="C32" s="15"/>
      <c r="D32" s="10">
        <v>123.18</v>
      </c>
      <c r="E32" s="10"/>
      <c r="F32" s="10">
        <v>123.18</v>
      </c>
      <c r="G32" s="10"/>
      <c r="H32" s="10"/>
      <c r="I32" s="10">
        <v>123.18</v>
      </c>
      <c r="J32" s="10"/>
      <c r="K32" s="10"/>
      <c r="L32" s="10"/>
      <c r="M32" s="10"/>
      <c r="N32" s="9"/>
      <c r="O32" s="3"/>
      <c r="P32" s="3" t="s">
        <v>85</v>
      </c>
      <c r="Q32" s="3" t="s">
        <v>86</v>
      </c>
      <c r="R32" s="3">
        <v>28</v>
      </c>
    </row>
    <row r="33" spans="1:18" s="3" customFormat="1" x14ac:dyDescent="0.35">
      <c r="A33" s="15" t="s">
        <v>87</v>
      </c>
      <c r="B33" s="15">
        <v>201425</v>
      </c>
      <c r="C33" s="15"/>
      <c r="D33" s="10">
        <v>6330</v>
      </c>
      <c r="E33" s="10">
        <v>1055</v>
      </c>
      <c r="F33" s="10">
        <v>5275</v>
      </c>
      <c r="G33" s="10"/>
      <c r="H33" s="10"/>
      <c r="I33" s="10"/>
      <c r="J33" s="10">
        <v>6330</v>
      </c>
      <c r="K33" s="10"/>
      <c r="L33" s="10"/>
      <c r="M33" s="10"/>
      <c r="N33" s="10"/>
      <c r="O33" s="3">
        <v>395840749</v>
      </c>
      <c r="P33" s="3" t="s">
        <v>89</v>
      </c>
      <c r="Q33" s="3" t="s">
        <v>90</v>
      </c>
      <c r="R33" s="3">
        <v>29</v>
      </c>
    </row>
    <row r="34" spans="1:18" x14ac:dyDescent="0.35">
      <c r="A34" s="15" t="s">
        <v>87</v>
      </c>
      <c r="B34" s="15">
        <v>201426</v>
      </c>
      <c r="C34" s="15"/>
      <c r="D34" s="10">
        <v>252</v>
      </c>
      <c r="E34" s="10">
        <v>42</v>
      </c>
      <c r="F34" s="10">
        <v>210</v>
      </c>
      <c r="G34" s="10"/>
      <c r="H34" s="10"/>
      <c r="I34" s="10"/>
      <c r="J34" s="10"/>
      <c r="K34" s="10"/>
      <c r="L34" s="10"/>
      <c r="M34" s="10">
        <v>252</v>
      </c>
      <c r="N34" s="9"/>
      <c r="O34" s="3">
        <v>440498250</v>
      </c>
      <c r="P34" s="3" t="s">
        <v>91</v>
      </c>
      <c r="Q34" s="3" t="s">
        <v>92</v>
      </c>
      <c r="R34" s="3">
        <v>30</v>
      </c>
    </row>
    <row r="35" spans="1:18" x14ac:dyDescent="0.35">
      <c r="A35" s="15" t="s">
        <v>87</v>
      </c>
      <c r="B35" s="15">
        <v>201427</v>
      </c>
      <c r="C35" s="15"/>
      <c r="D35" s="10">
        <v>184.65</v>
      </c>
      <c r="E35" s="10"/>
      <c r="F35" s="10">
        <v>184.65</v>
      </c>
      <c r="G35" s="10">
        <v>184.65</v>
      </c>
      <c r="H35" s="10"/>
      <c r="I35" s="10"/>
      <c r="J35" s="10"/>
      <c r="K35" s="10"/>
      <c r="L35" s="10"/>
      <c r="M35" s="10"/>
      <c r="N35" s="9"/>
      <c r="O35" s="3"/>
      <c r="P35" s="3" t="s">
        <v>93</v>
      </c>
      <c r="Q35" s="3" t="s">
        <v>35</v>
      </c>
      <c r="R35" s="3">
        <v>31</v>
      </c>
    </row>
    <row r="36" spans="1:18" x14ac:dyDescent="0.35">
      <c r="A36" s="24" t="s">
        <v>87</v>
      </c>
      <c r="B36" s="24">
        <v>201428</v>
      </c>
      <c r="C36" s="24"/>
      <c r="D36" s="25">
        <v>185.05</v>
      </c>
      <c r="E36" s="25"/>
      <c r="F36" s="25">
        <v>185.05</v>
      </c>
      <c r="G36" s="25">
        <v>185.05</v>
      </c>
      <c r="H36" s="25"/>
      <c r="I36" s="25"/>
      <c r="J36" s="25"/>
      <c r="K36" s="25"/>
      <c r="L36" s="25"/>
      <c r="M36" s="25"/>
      <c r="N36" s="9"/>
      <c r="P36" s="3" t="s">
        <v>94</v>
      </c>
      <c r="Q36" s="3" t="s">
        <v>35</v>
      </c>
      <c r="R36" s="3">
        <v>32</v>
      </c>
    </row>
    <row r="37" spans="1:18" x14ac:dyDescent="0.35">
      <c r="A37" s="15" t="s">
        <v>87</v>
      </c>
      <c r="B37" s="15">
        <v>201429</v>
      </c>
      <c r="C37" s="14"/>
      <c r="D37" s="9">
        <v>500</v>
      </c>
      <c r="E37" s="9"/>
      <c r="F37" s="10">
        <v>500</v>
      </c>
      <c r="G37" s="9"/>
      <c r="H37" s="9"/>
      <c r="I37" s="9"/>
      <c r="J37" s="9"/>
      <c r="K37" s="9">
        <v>500</v>
      </c>
      <c r="L37" s="9"/>
      <c r="M37" s="9"/>
      <c r="N37" s="9"/>
      <c r="P37" s="3" t="s">
        <v>95</v>
      </c>
      <c r="Q37" s="3" t="s">
        <v>96</v>
      </c>
      <c r="R37" s="3">
        <v>33</v>
      </c>
    </row>
    <row r="38" spans="1:18" x14ac:dyDescent="0.35">
      <c r="A38" s="15" t="s">
        <v>87</v>
      </c>
      <c r="B38" s="15">
        <v>201430</v>
      </c>
      <c r="C38" s="14"/>
      <c r="D38" s="10">
        <v>4122</v>
      </c>
      <c r="E38" s="9">
        <v>687</v>
      </c>
      <c r="F38" s="10">
        <v>3435</v>
      </c>
      <c r="G38" s="9"/>
      <c r="H38" s="9"/>
      <c r="I38" s="9"/>
      <c r="J38" s="9"/>
      <c r="K38" s="9">
        <v>4122</v>
      </c>
      <c r="L38" s="9"/>
      <c r="M38" s="9"/>
      <c r="N38" s="9"/>
      <c r="O38">
        <v>323273036</v>
      </c>
      <c r="P38" s="3" t="s">
        <v>97</v>
      </c>
      <c r="Q38" s="3" t="s">
        <v>98</v>
      </c>
      <c r="R38" s="3">
        <v>34</v>
      </c>
    </row>
    <row r="39" spans="1:18" x14ac:dyDescent="0.35">
      <c r="A39" s="15" t="s">
        <v>87</v>
      </c>
      <c r="B39" s="15">
        <v>201431</v>
      </c>
      <c r="C39" s="14"/>
      <c r="D39" s="10">
        <v>123.2</v>
      </c>
      <c r="E39" s="9"/>
      <c r="F39" s="9">
        <v>123.2</v>
      </c>
      <c r="G39" s="9">
        <v>123.2</v>
      </c>
      <c r="H39" s="9"/>
      <c r="I39" s="9"/>
      <c r="J39" s="9"/>
      <c r="K39" s="9"/>
      <c r="L39" s="9"/>
      <c r="M39" s="9"/>
      <c r="N39" s="9"/>
      <c r="P39" s="3" t="s">
        <v>36</v>
      </c>
      <c r="Q39" s="3" t="s">
        <v>37</v>
      </c>
      <c r="R39" s="3">
        <v>35</v>
      </c>
    </row>
    <row r="40" spans="1:18" x14ac:dyDescent="0.35">
      <c r="A40" s="15" t="s">
        <v>87</v>
      </c>
      <c r="B40" s="15">
        <v>201432</v>
      </c>
      <c r="C40" s="14"/>
      <c r="D40" s="9">
        <v>123.6</v>
      </c>
      <c r="E40" s="28"/>
      <c r="F40" s="9">
        <v>123.6</v>
      </c>
      <c r="G40" s="9">
        <v>123.6</v>
      </c>
      <c r="H40" s="28"/>
      <c r="I40" s="28"/>
      <c r="J40" s="28"/>
      <c r="K40" s="28"/>
      <c r="L40" s="28"/>
      <c r="M40" s="9"/>
      <c r="N40" s="9"/>
      <c r="P40" s="3" t="s">
        <v>36</v>
      </c>
      <c r="Q40" s="3" t="s">
        <v>37</v>
      </c>
      <c r="R40" s="3">
        <v>36</v>
      </c>
    </row>
    <row r="41" spans="1:18" s="3" customFormat="1" x14ac:dyDescent="0.35">
      <c r="A41" s="15" t="s">
        <v>87</v>
      </c>
      <c r="B41" s="15">
        <v>201433</v>
      </c>
      <c r="C41" s="15"/>
      <c r="D41" s="10">
        <v>300</v>
      </c>
      <c r="E41" s="10"/>
      <c r="F41" s="10">
        <v>300</v>
      </c>
      <c r="G41" s="10"/>
      <c r="H41" s="10"/>
      <c r="I41" s="10"/>
      <c r="J41" s="10"/>
      <c r="K41" s="10"/>
      <c r="L41" s="10"/>
      <c r="M41" s="10">
        <v>300</v>
      </c>
      <c r="N41" s="10"/>
      <c r="P41" s="3" t="s">
        <v>99</v>
      </c>
      <c r="Q41" s="3" t="s">
        <v>66</v>
      </c>
      <c r="R41" s="3">
        <v>37</v>
      </c>
    </row>
    <row r="42" spans="1:18" x14ac:dyDescent="0.35">
      <c r="A42" s="15" t="s">
        <v>87</v>
      </c>
      <c r="B42" s="15">
        <v>201434</v>
      </c>
      <c r="C42" s="14"/>
      <c r="D42" s="9">
        <v>54</v>
      </c>
      <c r="E42" s="9"/>
      <c r="F42" s="9">
        <v>54</v>
      </c>
      <c r="G42" s="9"/>
      <c r="H42" s="9"/>
      <c r="I42" s="9">
        <v>54</v>
      </c>
      <c r="J42" s="9"/>
      <c r="K42" s="9"/>
      <c r="L42" s="9"/>
      <c r="M42" s="9"/>
      <c r="N42" s="9"/>
      <c r="P42" s="3" t="s">
        <v>100</v>
      </c>
      <c r="Q42" s="3" t="s">
        <v>66</v>
      </c>
      <c r="R42" s="3">
        <v>38</v>
      </c>
    </row>
    <row r="43" spans="1:18" x14ac:dyDescent="0.35">
      <c r="A43" s="15" t="s">
        <v>87</v>
      </c>
      <c r="B43" s="15">
        <v>201435</v>
      </c>
      <c r="C43" s="14"/>
      <c r="D43" s="9">
        <v>27.6</v>
      </c>
      <c r="E43" s="9">
        <v>4.17</v>
      </c>
      <c r="F43" s="9">
        <v>23.43</v>
      </c>
      <c r="G43" s="9"/>
      <c r="H43" s="9"/>
      <c r="I43" s="9"/>
      <c r="J43" s="9"/>
      <c r="K43" s="9"/>
      <c r="L43" s="9"/>
      <c r="M43" s="9">
        <v>27.6</v>
      </c>
      <c r="N43" s="9"/>
      <c r="O43" t="s">
        <v>101</v>
      </c>
      <c r="P43" s="3" t="s">
        <v>102</v>
      </c>
      <c r="Q43" s="3" t="s">
        <v>35</v>
      </c>
      <c r="R43" s="3">
        <v>39</v>
      </c>
    </row>
    <row r="44" spans="1:18" x14ac:dyDescent="0.35">
      <c r="A44" s="15" t="s">
        <v>87</v>
      </c>
      <c r="B44" s="15">
        <v>201436</v>
      </c>
      <c r="C44" s="14"/>
      <c r="D44" s="9">
        <v>52</v>
      </c>
      <c r="E44" s="9"/>
      <c r="F44" s="9">
        <v>52</v>
      </c>
      <c r="G44" s="9"/>
      <c r="H44" s="9"/>
      <c r="I44" s="9"/>
      <c r="J44" s="9"/>
      <c r="K44" s="9"/>
      <c r="L44" s="9"/>
      <c r="M44" s="9">
        <v>52</v>
      </c>
      <c r="N44" s="9"/>
      <c r="P44" s="3" t="s">
        <v>103</v>
      </c>
      <c r="Q44" s="3" t="s">
        <v>104</v>
      </c>
      <c r="R44" s="3">
        <v>40</v>
      </c>
    </row>
    <row r="45" spans="1:18" x14ac:dyDescent="0.35">
      <c r="A45" s="15" t="s">
        <v>87</v>
      </c>
      <c r="B45" s="15">
        <v>201437</v>
      </c>
      <c r="C45" s="14"/>
      <c r="D45" s="9">
        <v>90</v>
      </c>
      <c r="E45" s="9">
        <v>15</v>
      </c>
      <c r="F45" s="9">
        <v>75</v>
      </c>
      <c r="G45" s="9"/>
      <c r="H45" s="9"/>
      <c r="I45" s="9"/>
      <c r="J45" s="9"/>
      <c r="K45" s="9"/>
      <c r="L45" s="9"/>
      <c r="M45" s="9">
        <v>90</v>
      </c>
      <c r="N45" s="9"/>
      <c r="O45">
        <v>130674487</v>
      </c>
      <c r="P45" s="3" t="s">
        <v>70</v>
      </c>
      <c r="Q45" s="3" t="s">
        <v>71</v>
      </c>
      <c r="R45" s="3">
        <v>41</v>
      </c>
    </row>
    <row r="46" spans="1:18" x14ac:dyDescent="0.35">
      <c r="A46" s="15" t="s">
        <v>87</v>
      </c>
      <c r="B46" s="15">
        <v>201438</v>
      </c>
      <c r="C46" s="14"/>
      <c r="D46" s="9">
        <v>42</v>
      </c>
      <c r="E46" s="9"/>
      <c r="F46" s="9">
        <v>42</v>
      </c>
      <c r="G46" s="9"/>
      <c r="H46" s="9"/>
      <c r="I46" s="9"/>
      <c r="J46" s="9"/>
      <c r="K46" s="9">
        <v>42</v>
      </c>
      <c r="L46" s="9"/>
      <c r="M46" s="9"/>
      <c r="N46" s="9"/>
      <c r="P46" s="3" t="s">
        <v>76</v>
      </c>
      <c r="Q46" s="3" t="s">
        <v>77</v>
      </c>
      <c r="R46" s="3">
        <v>42</v>
      </c>
    </row>
    <row r="47" spans="1:18" x14ac:dyDescent="0.35">
      <c r="A47" s="15" t="s">
        <v>87</v>
      </c>
      <c r="B47" s="15">
        <v>201439</v>
      </c>
      <c r="C47" s="14"/>
      <c r="D47" s="9">
        <v>40</v>
      </c>
      <c r="E47" s="9"/>
      <c r="F47" s="9">
        <v>40</v>
      </c>
      <c r="G47" s="9"/>
      <c r="H47" s="9">
        <v>40</v>
      </c>
      <c r="I47" s="9"/>
      <c r="J47" s="9"/>
      <c r="K47" s="9"/>
      <c r="L47" s="9"/>
      <c r="M47" s="9"/>
      <c r="N47" s="9"/>
      <c r="P47" s="3" t="s">
        <v>38</v>
      </c>
      <c r="Q47" s="3" t="s">
        <v>33</v>
      </c>
      <c r="R47" s="3">
        <v>43</v>
      </c>
    </row>
    <row r="48" spans="1:18" x14ac:dyDescent="0.35">
      <c r="A48" s="15" t="s">
        <v>108</v>
      </c>
      <c r="B48" s="15">
        <v>201440</v>
      </c>
      <c r="C48" s="15"/>
      <c r="D48" s="10">
        <v>296.29000000000002</v>
      </c>
      <c r="E48" s="10"/>
      <c r="F48" s="10">
        <v>296.29000000000002</v>
      </c>
      <c r="G48" s="9"/>
      <c r="H48" s="9"/>
      <c r="I48" s="9"/>
      <c r="J48" s="9"/>
      <c r="K48" s="9"/>
      <c r="L48" s="9"/>
      <c r="M48" s="9">
        <v>296.29000000000002</v>
      </c>
      <c r="N48" s="9"/>
      <c r="P48" s="3" t="s">
        <v>68</v>
      </c>
      <c r="Q48" s="3" t="s">
        <v>109</v>
      </c>
      <c r="R48" s="3">
        <v>44</v>
      </c>
    </row>
    <row r="49" spans="1:18" x14ac:dyDescent="0.35">
      <c r="A49" s="15" t="s">
        <v>108</v>
      </c>
      <c r="B49" s="15">
        <v>201441</v>
      </c>
      <c r="C49" s="14"/>
      <c r="D49" s="9">
        <v>185.05</v>
      </c>
      <c r="E49" s="9"/>
      <c r="F49" s="10">
        <v>185.05</v>
      </c>
      <c r="G49" s="9">
        <v>185.05</v>
      </c>
      <c r="H49" s="9"/>
      <c r="I49" s="9"/>
      <c r="J49" s="9"/>
      <c r="K49" s="9"/>
      <c r="L49" s="9"/>
      <c r="M49" s="9"/>
      <c r="N49" s="9"/>
      <c r="P49" s="3" t="s">
        <v>34</v>
      </c>
      <c r="Q49" s="3" t="s">
        <v>35</v>
      </c>
      <c r="R49" s="3">
        <v>45</v>
      </c>
    </row>
    <row r="50" spans="1:18" x14ac:dyDescent="0.35">
      <c r="A50" s="15" t="s">
        <v>108</v>
      </c>
      <c r="B50" s="15">
        <v>201442</v>
      </c>
      <c r="C50" s="15"/>
      <c r="D50" s="9">
        <v>123.2</v>
      </c>
      <c r="E50" s="9"/>
      <c r="F50" s="9">
        <v>123.2</v>
      </c>
      <c r="G50" s="9">
        <v>123.2</v>
      </c>
      <c r="H50" s="9"/>
      <c r="I50" s="9"/>
      <c r="J50" s="9"/>
      <c r="K50" s="9"/>
      <c r="L50" s="9"/>
      <c r="M50" s="9"/>
      <c r="N50" s="9"/>
      <c r="P50" s="3" t="s">
        <v>36</v>
      </c>
      <c r="Q50" s="3" t="s">
        <v>37</v>
      </c>
      <c r="R50" s="3">
        <v>46</v>
      </c>
    </row>
    <row r="51" spans="1:18" x14ac:dyDescent="0.35">
      <c r="A51" s="15" t="s">
        <v>108</v>
      </c>
      <c r="B51" s="15">
        <v>201443</v>
      </c>
      <c r="C51" s="15" t="s">
        <v>110</v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P51" s="3"/>
      <c r="Q51" s="3"/>
      <c r="R51" s="3">
        <v>47</v>
      </c>
    </row>
    <row r="52" spans="1:18" x14ac:dyDescent="0.35">
      <c r="A52" s="15" t="s">
        <v>108</v>
      </c>
      <c r="B52" s="15">
        <v>201444</v>
      </c>
      <c r="C52" s="14"/>
      <c r="D52" s="9">
        <v>3495</v>
      </c>
      <c r="E52" s="9">
        <v>582.5</v>
      </c>
      <c r="F52" s="38" t="s">
        <v>111</v>
      </c>
      <c r="G52" s="9"/>
      <c r="H52" s="9"/>
      <c r="I52" s="9"/>
      <c r="J52" s="9">
        <v>3495</v>
      </c>
      <c r="K52" s="9"/>
      <c r="L52" s="9"/>
      <c r="M52" s="9"/>
      <c r="N52" s="9"/>
      <c r="O52">
        <v>395840749</v>
      </c>
      <c r="P52" s="3" t="s">
        <v>112</v>
      </c>
      <c r="Q52" s="3" t="s">
        <v>90</v>
      </c>
      <c r="R52" s="3">
        <v>48</v>
      </c>
    </row>
    <row r="53" spans="1:18" x14ac:dyDescent="0.35">
      <c r="A53" s="15" t="s">
        <v>108</v>
      </c>
      <c r="B53" s="15">
        <v>201445</v>
      </c>
      <c r="C53" s="14"/>
      <c r="D53" s="9">
        <v>450</v>
      </c>
      <c r="E53" s="9">
        <v>75</v>
      </c>
      <c r="F53" s="9">
        <v>375</v>
      </c>
      <c r="G53" s="9"/>
      <c r="H53" s="9"/>
      <c r="I53" s="9"/>
      <c r="J53" s="9"/>
      <c r="K53" s="9"/>
      <c r="L53" s="9">
        <v>450</v>
      </c>
      <c r="M53" s="9"/>
      <c r="N53" s="9"/>
      <c r="O53">
        <v>440708118</v>
      </c>
      <c r="P53" s="3" t="s">
        <v>113</v>
      </c>
      <c r="Q53" s="3" t="s">
        <v>114</v>
      </c>
      <c r="R53" s="3">
        <v>49</v>
      </c>
    </row>
    <row r="54" spans="1:18" x14ac:dyDescent="0.35">
      <c r="A54" s="15" t="s">
        <v>108</v>
      </c>
      <c r="B54" s="15">
        <v>201446</v>
      </c>
      <c r="C54" s="14"/>
      <c r="D54" s="9">
        <v>15.99</v>
      </c>
      <c r="E54" s="9">
        <v>2.66</v>
      </c>
      <c r="F54" s="9">
        <v>13.33</v>
      </c>
      <c r="G54" s="9"/>
      <c r="H54" s="9"/>
      <c r="I54" s="9"/>
      <c r="J54" s="9"/>
      <c r="K54" s="9"/>
      <c r="L54" s="9"/>
      <c r="M54" s="9"/>
      <c r="N54" s="9"/>
      <c r="P54" s="3" t="s">
        <v>115</v>
      </c>
      <c r="Q54" s="3" t="s">
        <v>116</v>
      </c>
      <c r="R54" s="3">
        <v>50</v>
      </c>
    </row>
    <row r="55" spans="1:18" x14ac:dyDescent="0.35">
      <c r="A55" s="15" t="s">
        <v>108</v>
      </c>
      <c r="B55" s="15">
        <v>201447</v>
      </c>
      <c r="C55" s="14"/>
      <c r="D55" s="9">
        <v>8.6999999999999993</v>
      </c>
      <c r="E55" s="9"/>
      <c r="F55" s="9">
        <v>8.6999999999999993</v>
      </c>
      <c r="G55" s="9"/>
      <c r="H55" s="9"/>
      <c r="I55" s="9"/>
      <c r="J55" s="9"/>
      <c r="K55" s="9"/>
      <c r="L55" s="9"/>
      <c r="M55" s="9">
        <v>8.6999999999999993</v>
      </c>
      <c r="N55" s="9"/>
      <c r="P55" s="3" t="s">
        <v>78</v>
      </c>
      <c r="Q55" s="3" t="s">
        <v>35</v>
      </c>
      <c r="R55" s="3">
        <v>51</v>
      </c>
    </row>
    <row r="56" spans="1:18" x14ac:dyDescent="0.35">
      <c r="A56" s="15" t="s">
        <v>108</v>
      </c>
      <c r="B56" s="15">
        <v>201448</v>
      </c>
      <c r="C56" s="14"/>
      <c r="D56" s="9">
        <v>17.5</v>
      </c>
      <c r="E56" s="9"/>
      <c r="F56" s="9">
        <v>17.5</v>
      </c>
      <c r="G56" s="9"/>
      <c r="H56" s="9"/>
      <c r="I56" s="9"/>
      <c r="J56" s="9"/>
      <c r="K56" s="9"/>
      <c r="L56" s="9"/>
      <c r="M56" s="9"/>
      <c r="N56" s="9"/>
      <c r="P56" s="3" t="s">
        <v>117</v>
      </c>
      <c r="Q56" s="3" t="s">
        <v>118</v>
      </c>
      <c r="R56" s="3">
        <v>52</v>
      </c>
    </row>
    <row r="57" spans="1:18" x14ac:dyDescent="0.35">
      <c r="A57" s="14" t="s">
        <v>121</v>
      </c>
      <c r="B57" s="14">
        <v>201449</v>
      </c>
      <c r="C57" s="14"/>
      <c r="D57" s="9">
        <v>9.99</v>
      </c>
      <c r="E57" s="9"/>
      <c r="F57" s="9">
        <v>9.99</v>
      </c>
      <c r="G57" s="9"/>
      <c r="H57" s="9"/>
      <c r="I57" s="9"/>
      <c r="J57" s="9"/>
      <c r="K57" s="9">
        <v>9.99</v>
      </c>
      <c r="L57" s="9"/>
      <c r="M57" s="9"/>
      <c r="N57" s="9"/>
      <c r="P57" s="3" t="s">
        <v>122</v>
      </c>
      <c r="Q57" s="3" t="s">
        <v>118</v>
      </c>
      <c r="R57" s="3">
        <v>53</v>
      </c>
    </row>
    <row r="58" spans="1:18" x14ac:dyDescent="0.35">
      <c r="A58" s="15" t="s">
        <v>121</v>
      </c>
      <c r="B58" s="15">
        <v>201450</v>
      </c>
      <c r="C58" s="14"/>
      <c r="D58" s="9">
        <v>1470</v>
      </c>
      <c r="E58" s="9"/>
      <c r="F58" s="9">
        <v>1470</v>
      </c>
      <c r="G58" s="9"/>
      <c r="H58" s="9"/>
      <c r="I58" s="9">
        <v>1470</v>
      </c>
      <c r="J58" s="9"/>
      <c r="K58" s="9"/>
      <c r="L58" s="9"/>
      <c r="M58" s="9"/>
      <c r="N58" s="9"/>
      <c r="P58" s="3" t="s">
        <v>123</v>
      </c>
      <c r="Q58" s="3" t="s">
        <v>66</v>
      </c>
      <c r="R58" s="3">
        <v>54</v>
      </c>
    </row>
    <row r="59" spans="1:18" x14ac:dyDescent="0.35">
      <c r="A59" s="15" t="s">
        <v>121</v>
      </c>
      <c r="B59" s="15">
        <v>201451</v>
      </c>
      <c r="C59" s="14"/>
      <c r="D59" s="9">
        <v>54</v>
      </c>
      <c r="E59" s="9"/>
      <c r="F59" s="9">
        <v>54</v>
      </c>
      <c r="G59" s="9"/>
      <c r="H59" s="9"/>
      <c r="I59" s="9">
        <v>54</v>
      </c>
      <c r="J59" s="9"/>
      <c r="K59" s="9"/>
      <c r="L59" s="9"/>
      <c r="M59" s="9"/>
      <c r="N59" s="9"/>
      <c r="P59" s="3" t="s">
        <v>124</v>
      </c>
      <c r="Q59" s="3" t="s">
        <v>66</v>
      </c>
      <c r="R59" s="3">
        <v>55</v>
      </c>
    </row>
    <row r="60" spans="1:18" x14ac:dyDescent="0.35">
      <c r="A60" s="15" t="s">
        <v>121</v>
      </c>
      <c r="B60" s="15">
        <v>201452</v>
      </c>
      <c r="C60" s="14"/>
      <c r="D60" s="9">
        <v>185.05</v>
      </c>
      <c r="E60" s="9"/>
      <c r="F60" s="9">
        <v>185.05</v>
      </c>
      <c r="G60" s="9">
        <v>185.05</v>
      </c>
      <c r="H60" s="9"/>
      <c r="I60" s="9"/>
      <c r="J60" s="9"/>
      <c r="K60" s="9"/>
      <c r="L60" s="9"/>
      <c r="M60" s="9"/>
      <c r="N60" s="9"/>
      <c r="P60" s="3" t="s">
        <v>34</v>
      </c>
      <c r="Q60" s="3" t="s">
        <v>35</v>
      </c>
      <c r="R60" s="3">
        <v>56</v>
      </c>
    </row>
    <row r="61" spans="1:18" x14ac:dyDescent="0.35">
      <c r="A61" s="15" t="s">
        <v>121</v>
      </c>
      <c r="B61" s="15">
        <v>201453</v>
      </c>
      <c r="C61" s="14"/>
      <c r="D61" s="9">
        <v>60</v>
      </c>
      <c r="E61" s="9"/>
      <c r="F61" s="9">
        <v>60</v>
      </c>
      <c r="G61" s="9"/>
      <c r="H61" s="9">
        <v>60</v>
      </c>
      <c r="I61" s="9"/>
      <c r="J61" s="9"/>
      <c r="K61" s="9"/>
      <c r="L61" s="9"/>
      <c r="M61" s="9"/>
      <c r="N61" s="9"/>
      <c r="P61" s="3" t="s">
        <v>38</v>
      </c>
      <c r="Q61" s="3" t="s">
        <v>33</v>
      </c>
      <c r="R61" s="3">
        <v>57</v>
      </c>
    </row>
    <row r="62" spans="1:18" x14ac:dyDescent="0.35">
      <c r="A62" s="15" t="s">
        <v>121</v>
      </c>
      <c r="B62" s="15">
        <v>201454</v>
      </c>
      <c r="C62" s="14"/>
      <c r="D62" s="9">
        <v>20</v>
      </c>
      <c r="E62" s="9"/>
      <c r="F62" s="9">
        <v>20</v>
      </c>
      <c r="G62" s="9"/>
      <c r="H62" s="9">
        <v>20</v>
      </c>
      <c r="I62" s="9"/>
      <c r="J62" s="9"/>
      <c r="K62" s="9"/>
      <c r="L62" s="9"/>
      <c r="M62" s="9"/>
      <c r="N62" s="9"/>
      <c r="P62" s="3" t="s">
        <v>38</v>
      </c>
      <c r="Q62" s="3" t="s">
        <v>33</v>
      </c>
      <c r="R62" s="3">
        <v>58</v>
      </c>
    </row>
    <row r="63" spans="1:18" x14ac:dyDescent="0.35">
      <c r="A63" s="15" t="s">
        <v>121</v>
      </c>
      <c r="B63" s="15">
        <v>201455</v>
      </c>
      <c r="C63" s="14"/>
      <c r="D63" s="10">
        <v>25</v>
      </c>
      <c r="E63" s="10"/>
      <c r="F63" s="10">
        <v>25</v>
      </c>
      <c r="G63" s="10"/>
      <c r="H63" s="9">
        <v>25</v>
      </c>
      <c r="I63" s="9"/>
      <c r="J63" s="9"/>
      <c r="K63" s="9"/>
      <c r="L63" s="9"/>
      <c r="M63" s="9"/>
      <c r="N63" s="9"/>
      <c r="P63" s="3" t="s">
        <v>38</v>
      </c>
      <c r="Q63" s="3" t="s">
        <v>33</v>
      </c>
      <c r="R63" s="3">
        <v>59</v>
      </c>
    </row>
    <row r="64" spans="1:18" x14ac:dyDescent="0.35">
      <c r="A64" s="15" t="s">
        <v>121</v>
      </c>
      <c r="B64" s="15">
        <v>201456</v>
      </c>
      <c r="C64" s="14"/>
      <c r="D64" s="9">
        <v>194.39</v>
      </c>
      <c r="E64" s="9">
        <v>32.4</v>
      </c>
      <c r="F64" s="9">
        <v>161.99</v>
      </c>
      <c r="G64" s="9"/>
      <c r="H64" s="9"/>
      <c r="I64" s="9"/>
      <c r="J64" s="9"/>
      <c r="K64" s="9"/>
      <c r="L64" s="9"/>
      <c r="M64" s="9"/>
      <c r="N64" s="9"/>
      <c r="O64" t="s">
        <v>125</v>
      </c>
      <c r="P64" s="3" t="s">
        <v>126</v>
      </c>
      <c r="Q64" s="3" t="s">
        <v>127</v>
      </c>
      <c r="R64" s="3">
        <v>60</v>
      </c>
    </row>
    <row r="65" spans="1:18" x14ac:dyDescent="0.35">
      <c r="A65" s="15" t="s">
        <v>121</v>
      </c>
      <c r="B65" s="15">
        <v>201457</v>
      </c>
      <c r="C65" s="15" t="s">
        <v>110</v>
      </c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P65" s="3"/>
      <c r="Q65" s="3"/>
      <c r="R65" s="3">
        <v>61</v>
      </c>
    </row>
    <row r="66" spans="1:18" x14ac:dyDescent="0.35">
      <c r="A66" s="15" t="s">
        <v>121</v>
      </c>
      <c r="B66" s="15">
        <v>201458</v>
      </c>
      <c r="C66" s="14"/>
      <c r="D66" s="9">
        <v>5.35</v>
      </c>
      <c r="E66" s="28"/>
      <c r="F66" s="9">
        <v>5.35</v>
      </c>
      <c r="G66" s="9"/>
      <c r="H66" s="9"/>
      <c r="I66" s="9"/>
      <c r="J66" s="9"/>
      <c r="K66" s="9"/>
      <c r="L66" s="9"/>
      <c r="M66" s="9">
        <v>5.35</v>
      </c>
      <c r="N66" s="9"/>
      <c r="P66" s="3" t="s">
        <v>128</v>
      </c>
      <c r="Q66" s="3" t="s">
        <v>35</v>
      </c>
      <c r="R66" s="3">
        <v>62</v>
      </c>
    </row>
    <row r="67" spans="1:18" s="3" customFormat="1" x14ac:dyDescent="0.35">
      <c r="A67" s="15" t="s">
        <v>121</v>
      </c>
      <c r="B67" s="15">
        <v>201459</v>
      </c>
      <c r="C67" s="15"/>
      <c r="D67" s="10">
        <v>123.2</v>
      </c>
      <c r="E67" s="10"/>
      <c r="F67" s="10">
        <v>123.2</v>
      </c>
      <c r="G67" s="10">
        <v>123.2</v>
      </c>
      <c r="H67" s="10"/>
      <c r="I67" s="10"/>
      <c r="J67" s="10"/>
      <c r="K67" s="10"/>
      <c r="L67" s="10"/>
      <c r="M67" s="10"/>
      <c r="N67" s="10"/>
      <c r="P67" s="3" t="s">
        <v>36</v>
      </c>
      <c r="Q67" s="3" t="s">
        <v>37</v>
      </c>
      <c r="R67" s="3">
        <v>63</v>
      </c>
    </row>
    <row r="68" spans="1:18" s="3" customFormat="1" x14ac:dyDescent="0.35">
      <c r="A68" s="15" t="s">
        <v>121</v>
      </c>
      <c r="B68" s="15">
        <v>201460</v>
      </c>
      <c r="C68" s="15"/>
      <c r="D68" s="10">
        <v>15</v>
      </c>
      <c r="E68" s="10"/>
      <c r="F68" s="10">
        <v>15</v>
      </c>
      <c r="G68" s="10"/>
      <c r="H68" s="10">
        <v>15</v>
      </c>
      <c r="I68" s="10"/>
      <c r="J68" s="10"/>
      <c r="K68" s="10"/>
      <c r="L68" s="10"/>
      <c r="M68" s="10"/>
      <c r="N68" s="10"/>
      <c r="P68" s="3" t="s">
        <v>38</v>
      </c>
      <c r="Q68" s="3" t="s">
        <v>33</v>
      </c>
      <c r="R68" s="3">
        <v>64</v>
      </c>
    </row>
    <row r="69" spans="1:18" x14ac:dyDescent="0.35">
      <c r="A69" s="15" t="s">
        <v>121</v>
      </c>
      <c r="B69" s="15">
        <v>201461</v>
      </c>
      <c r="C69" s="14"/>
      <c r="D69" s="9">
        <v>96</v>
      </c>
      <c r="E69" s="9">
        <v>16</v>
      </c>
      <c r="F69" s="9">
        <v>80</v>
      </c>
      <c r="G69" s="9"/>
      <c r="H69" s="9"/>
      <c r="I69" s="9"/>
      <c r="J69" s="9"/>
      <c r="K69" s="9"/>
      <c r="L69" s="9"/>
      <c r="M69" s="9">
        <v>96</v>
      </c>
      <c r="N69" s="9"/>
      <c r="O69">
        <v>130674487</v>
      </c>
      <c r="P69" s="3" t="s">
        <v>70</v>
      </c>
      <c r="Q69" s="3" t="s">
        <v>71</v>
      </c>
      <c r="R69" s="3">
        <v>65</v>
      </c>
    </row>
    <row r="70" spans="1:18" x14ac:dyDescent="0.35">
      <c r="A70" s="15" t="s">
        <v>121</v>
      </c>
      <c r="B70" s="15">
        <v>201462</v>
      </c>
      <c r="C70" s="14"/>
      <c r="D70" s="9">
        <v>86.4</v>
      </c>
      <c r="E70" s="9">
        <v>14.4</v>
      </c>
      <c r="F70" s="9">
        <v>72</v>
      </c>
      <c r="G70" s="9"/>
      <c r="H70" s="9"/>
      <c r="I70" s="9"/>
      <c r="J70" s="9"/>
      <c r="K70" s="9"/>
      <c r="L70" s="9"/>
      <c r="M70" s="9">
        <v>72</v>
      </c>
      <c r="N70" s="9"/>
      <c r="O70" t="s">
        <v>129</v>
      </c>
      <c r="P70" s="3" t="s">
        <v>130</v>
      </c>
      <c r="Q70" s="3" t="s">
        <v>131</v>
      </c>
      <c r="R70" s="3">
        <v>66</v>
      </c>
    </row>
    <row r="71" spans="1:18" s="3" customFormat="1" x14ac:dyDescent="0.35">
      <c r="A71" s="15" t="s">
        <v>136</v>
      </c>
      <c r="B71" s="15">
        <v>201463</v>
      </c>
      <c r="C71" s="15"/>
      <c r="D71" s="10">
        <v>2302.7399999999998</v>
      </c>
      <c r="E71" s="10">
        <v>383.79</v>
      </c>
      <c r="F71" s="10">
        <v>1918.95</v>
      </c>
      <c r="G71" s="10"/>
      <c r="H71" s="10"/>
      <c r="I71" s="10"/>
      <c r="J71" s="10"/>
      <c r="K71" s="10"/>
      <c r="L71" s="10">
        <v>2302.7399999999998</v>
      </c>
      <c r="M71" s="10"/>
      <c r="N71" s="10"/>
      <c r="O71" s="3">
        <v>944980188</v>
      </c>
      <c r="P71" s="3" t="s">
        <v>137</v>
      </c>
      <c r="Q71" s="3" t="s">
        <v>138</v>
      </c>
      <c r="R71" s="3">
        <v>67</v>
      </c>
    </row>
    <row r="72" spans="1:18" x14ac:dyDescent="0.35">
      <c r="A72" s="15" t="s">
        <v>136</v>
      </c>
      <c r="B72" s="15">
        <v>201464</v>
      </c>
      <c r="C72" s="14"/>
      <c r="D72" s="9">
        <v>274.8</v>
      </c>
      <c r="E72" s="9">
        <v>45.8</v>
      </c>
      <c r="F72" s="9">
        <v>229</v>
      </c>
      <c r="G72" s="9"/>
      <c r="H72" s="9"/>
      <c r="I72" s="9"/>
      <c r="J72" s="9"/>
      <c r="K72" s="9"/>
      <c r="L72" s="9">
        <v>274.8</v>
      </c>
      <c r="M72" s="9"/>
      <c r="N72" s="9"/>
      <c r="O72">
        <v>944980188</v>
      </c>
      <c r="P72" s="3" t="s">
        <v>139</v>
      </c>
      <c r="Q72" s="3" t="s">
        <v>138</v>
      </c>
      <c r="R72" s="3">
        <v>68</v>
      </c>
    </row>
    <row r="73" spans="1:18" x14ac:dyDescent="0.35">
      <c r="A73" s="15" t="s">
        <v>136</v>
      </c>
      <c r="B73" s="15">
        <v>201465</v>
      </c>
      <c r="C73" s="14"/>
      <c r="D73" s="9">
        <v>93.5</v>
      </c>
      <c r="E73" s="9"/>
      <c r="F73" s="9">
        <v>93.5</v>
      </c>
      <c r="G73" s="9"/>
      <c r="H73" s="9"/>
      <c r="I73" s="9"/>
      <c r="J73" s="9"/>
      <c r="K73" s="9">
        <v>93.5</v>
      </c>
      <c r="L73" s="9"/>
      <c r="M73" s="9"/>
      <c r="N73" s="9"/>
      <c r="P73" s="3" t="s">
        <v>76</v>
      </c>
      <c r="Q73" s="3" t="s">
        <v>77</v>
      </c>
      <c r="R73" s="3">
        <v>69</v>
      </c>
    </row>
    <row r="74" spans="1:18" x14ac:dyDescent="0.35">
      <c r="A74" s="15" t="s">
        <v>136</v>
      </c>
      <c r="B74" s="15">
        <v>201466</v>
      </c>
      <c r="C74" s="14"/>
      <c r="D74" s="9">
        <v>25</v>
      </c>
      <c r="E74" s="9"/>
      <c r="F74" s="10">
        <v>25</v>
      </c>
      <c r="G74" s="9"/>
      <c r="H74" s="9">
        <v>25</v>
      </c>
      <c r="I74" s="9"/>
      <c r="J74" s="9"/>
      <c r="K74" s="9"/>
      <c r="L74" s="9"/>
      <c r="M74" s="9"/>
      <c r="N74" s="9"/>
      <c r="P74" s="3" t="s">
        <v>38</v>
      </c>
      <c r="Q74" s="3" t="s">
        <v>33</v>
      </c>
      <c r="R74" s="3">
        <v>70</v>
      </c>
    </row>
    <row r="75" spans="1:18" x14ac:dyDescent="0.35">
      <c r="A75" s="15" t="s">
        <v>136</v>
      </c>
      <c r="B75" s="15">
        <v>201467</v>
      </c>
      <c r="C75" s="14"/>
      <c r="D75" s="9">
        <v>15</v>
      </c>
      <c r="E75" s="9"/>
      <c r="F75" s="9">
        <v>15</v>
      </c>
      <c r="G75" s="9"/>
      <c r="H75" s="9">
        <v>15</v>
      </c>
      <c r="I75" s="9"/>
      <c r="J75" s="9"/>
      <c r="K75" s="9"/>
      <c r="L75" s="9"/>
      <c r="M75" s="9"/>
      <c r="N75" s="9"/>
      <c r="P75" s="3" t="s">
        <v>38</v>
      </c>
      <c r="Q75" s="3" t="s">
        <v>33</v>
      </c>
      <c r="R75" s="3">
        <v>71</v>
      </c>
    </row>
    <row r="76" spans="1:18" x14ac:dyDescent="0.35">
      <c r="A76" s="15" t="s">
        <v>136</v>
      </c>
      <c r="B76" s="15">
        <v>201468</v>
      </c>
      <c r="C76" s="14"/>
      <c r="D76" s="9">
        <v>420</v>
      </c>
      <c r="E76" s="9">
        <v>70</v>
      </c>
      <c r="F76" s="9">
        <v>350</v>
      </c>
      <c r="G76" s="9"/>
      <c r="H76" s="9"/>
      <c r="I76" s="9"/>
      <c r="J76" s="9"/>
      <c r="K76" s="9"/>
      <c r="L76" s="9"/>
      <c r="M76" s="9">
        <v>420</v>
      </c>
      <c r="N76" s="9"/>
      <c r="O76" t="s">
        <v>140</v>
      </c>
      <c r="P76" s="3" t="s">
        <v>126</v>
      </c>
      <c r="Q76" s="3" t="s">
        <v>141</v>
      </c>
      <c r="R76" s="3">
        <v>72</v>
      </c>
    </row>
    <row r="77" spans="1:18" x14ac:dyDescent="0.35">
      <c r="A77" s="15" t="s">
        <v>136</v>
      </c>
      <c r="B77" s="15">
        <v>201469</v>
      </c>
      <c r="C77" s="14"/>
      <c r="D77" s="9">
        <v>184.65</v>
      </c>
      <c r="E77" s="9"/>
      <c r="F77" s="9">
        <v>184.65</v>
      </c>
      <c r="G77" s="9">
        <v>184.65</v>
      </c>
      <c r="H77" s="9"/>
      <c r="I77" s="9"/>
      <c r="J77" s="9"/>
      <c r="K77" s="9"/>
      <c r="L77" s="9"/>
      <c r="M77" s="9"/>
      <c r="N77" s="9"/>
      <c r="P77" s="3" t="s">
        <v>142</v>
      </c>
      <c r="Q77" s="3" t="s">
        <v>35</v>
      </c>
      <c r="R77" s="3">
        <v>73</v>
      </c>
    </row>
    <row r="78" spans="1:18" x14ac:dyDescent="0.35">
      <c r="A78" s="15" t="s">
        <v>136</v>
      </c>
      <c r="B78" s="15">
        <v>201470</v>
      </c>
      <c r="C78" s="14"/>
      <c r="D78" s="9">
        <v>23.92</v>
      </c>
      <c r="E78" s="9"/>
      <c r="F78" s="9">
        <v>23.92</v>
      </c>
      <c r="G78" s="9"/>
      <c r="H78" s="9"/>
      <c r="I78" s="9"/>
      <c r="J78" s="9"/>
      <c r="K78" s="9"/>
      <c r="L78" s="9"/>
      <c r="M78" s="9">
        <v>23.92</v>
      </c>
      <c r="N78" s="9"/>
      <c r="P78" s="3" t="s">
        <v>67</v>
      </c>
      <c r="Q78" s="3" t="s">
        <v>35</v>
      </c>
      <c r="R78" s="3">
        <v>74</v>
      </c>
    </row>
    <row r="79" spans="1:18" x14ac:dyDescent="0.35">
      <c r="A79" s="15" t="s">
        <v>136</v>
      </c>
      <c r="B79" s="15">
        <v>201471</v>
      </c>
      <c r="C79" s="14"/>
      <c r="D79" s="9">
        <v>123.6</v>
      </c>
      <c r="E79" s="9"/>
      <c r="F79" s="9">
        <v>123.6</v>
      </c>
      <c r="G79" s="9">
        <v>123.6</v>
      </c>
      <c r="H79" s="9"/>
      <c r="I79" s="9"/>
      <c r="J79" s="9"/>
      <c r="K79" s="9"/>
      <c r="L79" s="9"/>
      <c r="M79" s="9"/>
      <c r="N79" s="9"/>
      <c r="P79" s="3" t="s">
        <v>143</v>
      </c>
      <c r="Q79" s="3" t="s">
        <v>37</v>
      </c>
      <c r="R79" s="3">
        <v>75</v>
      </c>
    </row>
    <row r="80" spans="1:18" x14ac:dyDescent="0.35">
      <c r="A80" s="15" t="s">
        <v>136</v>
      </c>
      <c r="B80" s="15">
        <v>201472</v>
      </c>
      <c r="C80" s="14"/>
      <c r="D80" s="9">
        <v>990</v>
      </c>
      <c r="E80" s="9"/>
      <c r="F80" s="9">
        <v>990</v>
      </c>
      <c r="G80" s="9"/>
      <c r="H80" s="9"/>
      <c r="I80" s="9"/>
      <c r="J80" s="9"/>
      <c r="K80" s="9">
        <v>990</v>
      </c>
      <c r="L80" s="9"/>
      <c r="M80" s="9"/>
      <c r="N80" s="9"/>
      <c r="O80" s="3"/>
      <c r="P80" s="3" t="s">
        <v>144</v>
      </c>
      <c r="Q80" s="3" t="s">
        <v>73</v>
      </c>
      <c r="R80" s="3">
        <v>76</v>
      </c>
    </row>
    <row r="81" spans="1:18" x14ac:dyDescent="0.35">
      <c r="A81" s="15" t="s">
        <v>146</v>
      </c>
      <c r="B81" s="15">
        <v>201473</v>
      </c>
      <c r="C81" s="14"/>
      <c r="D81" s="9">
        <v>570.72</v>
      </c>
      <c r="E81" s="9"/>
      <c r="F81" s="9">
        <v>570.72</v>
      </c>
      <c r="G81" s="9">
        <v>570.72</v>
      </c>
      <c r="H81" s="9"/>
      <c r="I81" s="9"/>
      <c r="J81" s="9"/>
      <c r="K81" s="9"/>
      <c r="L81" s="9"/>
      <c r="M81" s="9"/>
      <c r="N81" s="9"/>
      <c r="P81" s="3" t="s">
        <v>34</v>
      </c>
      <c r="Q81" s="3" t="s">
        <v>35</v>
      </c>
      <c r="R81" s="3">
        <v>77</v>
      </c>
    </row>
    <row r="82" spans="1:18" x14ac:dyDescent="0.35">
      <c r="A82" s="15" t="s">
        <v>146</v>
      </c>
      <c r="B82" s="15">
        <v>201474</v>
      </c>
      <c r="C82" s="14" t="s">
        <v>110</v>
      </c>
      <c r="D82" s="9"/>
      <c r="E82" s="10"/>
      <c r="F82" s="10"/>
      <c r="G82" s="9"/>
      <c r="H82" s="9"/>
      <c r="I82" s="9"/>
      <c r="J82" s="9"/>
      <c r="K82" s="9"/>
      <c r="L82" s="9"/>
      <c r="M82" s="9"/>
      <c r="N82" s="9"/>
      <c r="R82" s="3">
        <v>78</v>
      </c>
    </row>
    <row r="83" spans="1:18" x14ac:dyDescent="0.35">
      <c r="A83" s="15" t="s">
        <v>146</v>
      </c>
      <c r="B83" s="15">
        <v>201475</v>
      </c>
      <c r="C83" s="14"/>
      <c r="D83" s="9">
        <v>460.52</v>
      </c>
      <c r="E83" s="9"/>
      <c r="F83" s="9">
        <v>460.52</v>
      </c>
      <c r="G83" s="9">
        <v>460.52</v>
      </c>
      <c r="H83" s="9"/>
      <c r="I83" s="9"/>
      <c r="J83" s="9"/>
      <c r="K83" s="9"/>
      <c r="L83" s="9"/>
      <c r="M83" s="9"/>
      <c r="N83" s="9"/>
      <c r="P83" s="3" t="s">
        <v>36</v>
      </c>
      <c r="Q83" s="3" t="s">
        <v>37</v>
      </c>
      <c r="R83" s="3">
        <v>79</v>
      </c>
    </row>
    <row r="84" spans="1:18" x14ac:dyDescent="0.35">
      <c r="A84" s="15" t="s">
        <v>146</v>
      </c>
      <c r="B84" s="15">
        <v>201476</v>
      </c>
      <c r="C84" s="14"/>
      <c r="D84" s="9">
        <v>462</v>
      </c>
      <c r="E84" s="10">
        <v>77</v>
      </c>
      <c r="F84" s="10">
        <v>385</v>
      </c>
      <c r="G84" s="10"/>
      <c r="H84" s="9"/>
      <c r="I84" s="9"/>
      <c r="J84" s="9"/>
      <c r="K84" s="9">
        <v>462</v>
      </c>
      <c r="L84" s="9"/>
      <c r="M84" s="9"/>
      <c r="N84" s="9"/>
      <c r="O84">
        <v>174440120</v>
      </c>
      <c r="P84" s="3" t="s">
        <v>147</v>
      </c>
      <c r="Q84" s="3" t="s">
        <v>148</v>
      </c>
      <c r="R84" s="3">
        <v>80</v>
      </c>
    </row>
    <row r="85" spans="1:18" x14ac:dyDescent="0.35">
      <c r="A85" s="15" t="s">
        <v>146</v>
      </c>
      <c r="B85" s="15">
        <v>201477</v>
      </c>
      <c r="C85" s="14"/>
      <c r="D85" s="9">
        <v>54</v>
      </c>
      <c r="E85" s="10"/>
      <c r="F85" s="10">
        <v>54</v>
      </c>
      <c r="G85" s="9"/>
      <c r="H85" s="9"/>
      <c r="I85" s="9">
        <v>54</v>
      </c>
      <c r="J85" s="9"/>
      <c r="K85" s="9"/>
      <c r="L85" s="9"/>
      <c r="M85" s="9"/>
      <c r="N85" s="9"/>
      <c r="P85" s="3" t="s">
        <v>124</v>
      </c>
      <c r="Q85" s="3" t="s">
        <v>149</v>
      </c>
      <c r="R85" s="3">
        <v>81</v>
      </c>
    </row>
    <row r="86" spans="1:18" x14ac:dyDescent="0.35">
      <c r="A86" s="15" t="s">
        <v>146</v>
      </c>
      <c r="B86" s="15">
        <v>201478</v>
      </c>
      <c r="C86" s="14"/>
      <c r="D86" s="9">
        <v>5.35</v>
      </c>
      <c r="E86" s="9"/>
      <c r="F86" s="10">
        <v>5.35</v>
      </c>
      <c r="G86" s="9"/>
      <c r="H86" s="9"/>
      <c r="I86" s="9"/>
      <c r="J86" s="9"/>
      <c r="K86" s="9"/>
      <c r="L86" s="9"/>
      <c r="M86" s="9">
        <v>5.35</v>
      </c>
      <c r="N86" s="9"/>
      <c r="P86" s="3" t="s">
        <v>67</v>
      </c>
      <c r="Q86" s="3" t="s">
        <v>35</v>
      </c>
      <c r="R86" s="3">
        <v>82</v>
      </c>
    </row>
    <row r="87" spans="1:18" x14ac:dyDescent="0.35">
      <c r="A87" s="15" t="s">
        <v>146</v>
      </c>
      <c r="B87" s="15">
        <v>201479</v>
      </c>
      <c r="C87" s="14"/>
      <c r="D87" s="9">
        <v>1600</v>
      </c>
      <c r="E87" s="9"/>
      <c r="F87" s="10">
        <v>1600</v>
      </c>
      <c r="G87" s="9"/>
      <c r="H87" s="9"/>
      <c r="I87" s="9">
        <v>1600</v>
      </c>
      <c r="J87" s="9"/>
      <c r="K87" s="9"/>
      <c r="L87" s="9"/>
      <c r="M87" s="9"/>
      <c r="N87" s="9"/>
      <c r="P87" s="3" t="s">
        <v>150</v>
      </c>
      <c r="Q87" s="3" t="s">
        <v>151</v>
      </c>
      <c r="R87" s="3">
        <v>83</v>
      </c>
    </row>
    <row r="88" spans="1:18" x14ac:dyDescent="0.35">
      <c r="A88" s="15" t="s">
        <v>152</v>
      </c>
      <c r="B88" s="15">
        <v>201480</v>
      </c>
      <c r="C88" s="14"/>
      <c r="D88" s="9">
        <v>151</v>
      </c>
      <c r="E88" s="9"/>
      <c r="F88" s="10">
        <v>151</v>
      </c>
      <c r="G88" s="9">
        <v>151</v>
      </c>
      <c r="H88" s="9"/>
      <c r="I88" s="9"/>
      <c r="J88" s="9"/>
      <c r="K88" s="9"/>
      <c r="L88" s="9"/>
      <c r="M88" s="9"/>
      <c r="N88" s="9"/>
      <c r="P88" s="3" t="s">
        <v>36</v>
      </c>
      <c r="Q88" s="3" t="s">
        <v>37</v>
      </c>
      <c r="R88" s="3">
        <v>84</v>
      </c>
    </row>
    <row r="89" spans="1:18" s="3" customFormat="1" x14ac:dyDescent="0.35">
      <c r="A89" s="15" t="s">
        <v>152</v>
      </c>
      <c r="B89" s="15">
        <v>201481</v>
      </c>
      <c r="C89" s="15"/>
      <c r="D89" s="10">
        <v>97.78</v>
      </c>
      <c r="E89" s="10">
        <v>16.3</v>
      </c>
      <c r="F89" s="10">
        <v>81.48</v>
      </c>
      <c r="G89" s="10"/>
      <c r="H89" s="10"/>
      <c r="I89" s="10"/>
      <c r="J89" s="10"/>
      <c r="K89" s="10">
        <v>97.78</v>
      </c>
      <c r="L89" s="10"/>
      <c r="M89" s="10"/>
      <c r="N89" s="10"/>
      <c r="O89" s="3">
        <v>131254412</v>
      </c>
      <c r="P89" s="3" t="s">
        <v>153</v>
      </c>
      <c r="Q89" s="3" t="s">
        <v>96</v>
      </c>
      <c r="R89" s="3">
        <v>85</v>
      </c>
    </row>
    <row r="90" spans="1:18" x14ac:dyDescent="0.35">
      <c r="A90" s="15" t="s">
        <v>152</v>
      </c>
      <c r="B90" s="15">
        <v>201482</v>
      </c>
      <c r="C90" s="14"/>
      <c r="D90" s="9">
        <v>99</v>
      </c>
      <c r="E90" s="9">
        <v>16.5</v>
      </c>
      <c r="F90" s="10">
        <v>82.5</v>
      </c>
      <c r="G90" s="9"/>
      <c r="H90" s="9"/>
      <c r="I90" s="9"/>
      <c r="J90" s="9"/>
      <c r="K90" s="9"/>
      <c r="L90" s="9"/>
      <c r="M90" s="9">
        <v>99</v>
      </c>
      <c r="N90" s="9"/>
      <c r="O90">
        <v>130674487</v>
      </c>
      <c r="P90" s="3" t="s">
        <v>154</v>
      </c>
      <c r="Q90" s="3" t="s">
        <v>71</v>
      </c>
      <c r="R90" s="3">
        <v>86</v>
      </c>
    </row>
    <row r="91" spans="1:18" x14ac:dyDescent="0.35">
      <c r="A91" s="15" t="s">
        <v>152</v>
      </c>
      <c r="B91" s="15">
        <v>201483</v>
      </c>
      <c r="C91" s="14"/>
      <c r="D91" s="9">
        <v>35</v>
      </c>
      <c r="E91" s="9"/>
      <c r="F91" s="10">
        <v>35</v>
      </c>
      <c r="G91" s="9"/>
      <c r="H91" s="9">
        <v>35</v>
      </c>
      <c r="I91" s="9"/>
      <c r="J91" s="9"/>
      <c r="K91" s="9"/>
      <c r="L91" s="9"/>
      <c r="M91" s="9"/>
      <c r="N91" s="9"/>
      <c r="P91" s="3" t="s">
        <v>155</v>
      </c>
      <c r="Q91" s="3" t="s">
        <v>33</v>
      </c>
      <c r="R91" s="3">
        <v>87</v>
      </c>
    </row>
    <row r="92" spans="1:18" x14ac:dyDescent="0.35">
      <c r="A92" s="15" t="s">
        <v>152</v>
      </c>
      <c r="B92" s="15">
        <v>201484</v>
      </c>
      <c r="C92" s="15"/>
      <c r="D92" s="9">
        <v>4.4800000000000004</v>
      </c>
      <c r="E92" s="9"/>
      <c r="F92" s="10">
        <v>4.4800000000000004</v>
      </c>
      <c r="G92" s="10"/>
      <c r="H92" s="9"/>
      <c r="I92" s="9"/>
      <c r="J92" s="9"/>
      <c r="K92" s="9"/>
      <c r="L92" s="9"/>
      <c r="M92" s="9">
        <v>4.4800000000000004</v>
      </c>
      <c r="N92" s="9"/>
      <c r="P92" s="3" t="s">
        <v>156</v>
      </c>
      <c r="Q92" s="3" t="s">
        <v>35</v>
      </c>
      <c r="R92" s="3">
        <v>88</v>
      </c>
    </row>
    <row r="93" spans="1:18" x14ac:dyDescent="0.35">
      <c r="A93" s="15" t="s">
        <v>152</v>
      </c>
      <c r="B93" s="15">
        <v>201485</v>
      </c>
      <c r="C93" s="14"/>
      <c r="D93" s="9">
        <v>228.08</v>
      </c>
      <c r="E93" s="9"/>
      <c r="F93" s="10">
        <v>228.08</v>
      </c>
      <c r="G93" s="9">
        <v>228.08</v>
      </c>
      <c r="H93" s="9"/>
      <c r="I93" s="9"/>
      <c r="J93" s="9"/>
      <c r="K93" s="9"/>
      <c r="L93" s="9"/>
      <c r="M93" s="9"/>
      <c r="N93" s="9"/>
      <c r="P93" s="3" t="s">
        <v>34</v>
      </c>
      <c r="Q93" s="3" t="s">
        <v>35</v>
      </c>
      <c r="R93" s="3">
        <v>89</v>
      </c>
    </row>
    <row r="94" spans="1:18" x14ac:dyDescent="0.35">
      <c r="A94" s="40" t="s">
        <v>152</v>
      </c>
      <c r="B94" s="40" t="s">
        <v>157</v>
      </c>
      <c r="C94" s="14"/>
      <c r="D94" s="9">
        <v>500</v>
      </c>
      <c r="E94" s="9"/>
      <c r="F94" s="10">
        <v>500</v>
      </c>
      <c r="G94" s="9"/>
      <c r="H94" s="9"/>
      <c r="I94" s="9"/>
      <c r="J94" s="9">
        <v>500</v>
      </c>
      <c r="K94" s="9"/>
      <c r="L94" s="9"/>
      <c r="M94" s="9"/>
      <c r="N94" s="9"/>
      <c r="P94" s="3" t="s">
        <v>158</v>
      </c>
      <c r="Q94" s="3" t="s">
        <v>159</v>
      </c>
      <c r="R94" s="3">
        <v>90</v>
      </c>
    </row>
    <row r="95" spans="1:18" x14ac:dyDescent="0.35">
      <c r="A95" s="15" t="s">
        <v>160</v>
      </c>
      <c r="B95" s="15"/>
      <c r="C95" s="14"/>
      <c r="D95" s="9">
        <v>227.68</v>
      </c>
      <c r="E95" s="9"/>
      <c r="F95" s="10">
        <v>227.68</v>
      </c>
      <c r="G95" s="9">
        <v>227.68</v>
      </c>
      <c r="H95" s="9"/>
      <c r="I95" s="9"/>
      <c r="J95" s="9"/>
      <c r="K95" s="9"/>
      <c r="L95" s="9"/>
      <c r="M95" s="9"/>
      <c r="N95" s="9"/>
      <c r="P95" s="3" t="s">
        <v>34</v>
      </c>
      <c r="Q95" s="3" t="s">
        <v>35</v>
      </c>
      <c r="R95" s="3">
        <v>91</v>
      </c>
    </row>
    <row r="96" spans="1:18" x14ac:dyDescent="0.35">
      <c r="A96" s="15" t="s">
        <v>160</v>
      </c>
      <c r="B96" s="15" t="s">
        <v>157</v>
      </c>
      <c r="C96" s="14"/>
      <c r="D96" s="9">
        <v>152</v>
      </c>
      <c r="E96" s="9"/>
      <c r="F96" s="10">
        <v>152</v>
      </c>
      <c r="G96" s="9">
        <v>152</v>
      </c>
      <c r="H96" s="9"/>
      <c r="I96" s="9"/>
      <c r="J96" s="9"/>
      <c r="K96" s="9"/>
      <c r="L96" s="9"/>
      <c r="M96" s="9"/>
      <c r="N96" s="9"/>
      <c r="P96" s="3" t="s">
        <v>36</v>
      </c>
      <c r="Q96" s="3" t="s">
        <v>37</v>
      </c>
      <c r="R96" s="3">
        <v>92</v>
      </c>
    </row>
    <row r="97" spans="1:18" x14ac:dyDescent="0.35">
      <c r="A97" s="15" t="s">
        <v>160</v>
      </c>
      <c r="B97" s="15"/>
      <c r="C97" s="14"/>
      <c r="D97" s="9">
        <v>6.68</v>
      </c>
      <c r="E97" s="9"/>
      <c r="F97" s="10">
        <v>6.68</v>
      </c>
      <c r="G97" s="9"/>
      <c r="H97" s="9"/>
      <c r="I97" s="9"/>
      <c r="J97" s="9"/>
      <c r="K97" s="9"/>
      <c r="L97" s="9"/>
      <c r="M97" s="9"/>
      <c r="N97" s="9"/>
      <c r="P97" s="3" t="s">
        <v>156</v>
      </c>
      <c r="Q97" s="3" t="s">
        <v>35</v>
      </c>
      <c r="R97" s="3">
        <v>93</v>
      </c>
    </row>
    <row r="98" spans="1:18" x14ac:dyDescent="0.35">
      <c r="A98" s="15" t="s">
        <v>160</v>
      </c>
      <c r="B98" s="15" t="s">
        <v>157</v>
      </c>
      <c r="C98" s="14"/>
      <c r="D98" s="9">
        <v>40</v>
      </c>
      <c r="E98" s="9"/>
      <c r="F98" s="10">
        <v>40</v>
      </c>
      <c r="G98" s="9"/>
      <c r="H98" s="9">
        <v>40</v>
      </c>
      <c r="I98" s="9"/>
      <c r="J98" s="9"/>
      <c r="K98" s="9"/>
      <c r="L98" s="9"/>
      <c r="M98" s="9"/>
      <c r="N98" s="9"/>
      <c r="P98" s="3" t="s">
        <v>38</v>
      </c>
      <c r="Q98" s="3" t="s">
        <v>33</v>
      </c>
      <c r="R98" s="3">
        <v>94</v>
      </c>
    </row>
    <row r="99" spans="1:18" x14ac:dyDescent="0.35">
      <c r="A99" s="15" t="s">
        <v>160</v>
      </c>
      <c r="B99" s="15" t="s">
        <v>157</v>
      </c>
      <c r="C99" s="14"/>
      <c r="D99" s="9">
        <v>75</v>
      </c>
      <c r="E99" s="9"/>
      <c r="F99" s="10">
        <v>75</v>
      </c>
      <c r="G99" s="9"/>
      <c r="H99" s="9"/>
      <c r="I99" s="9"/>
      <c r="J99" s="9"/>
      <c r="K99" s="9"/>
      <c r="L99" s="9"/>
      <c r="M99" s="9">
        <v>75</v>
      </c>
      <c r="N99" s="9"/>
      <c r="P99" s="3" t="s">
        <v>161</v>
      </c>
      <c r="Q99" s="3" t="s">
        <v>58</v>
      </c>
      <c r="R99" s="3">
        <v>95</v>
      </c>
    </row>
    <row r="100" spans="1:18" x14ac:dyDescent="0.35">
      <c r="A100" s="15"/>
      <c r="B100" s="15"/>
      <c r="C100" s="14"/>
      <c r="D100" s="9"/>
      <c r="E100" s="9"/>
      <c r="F100" s="10"/>
      <c r="G100" s="9"/>
      <c r="H100" s="9"/>
      <c r="I100" s="9"/>
      <c r="J100" s="9"/>
      <c r="K100" s="9"/>
      <c r="L100" s="9"/>
      <c r="M100" s="9"/>
      <c r="N100" s="9"/>
    </row>
    <row r="101" spans="1:18" x14ac:dyDescent="0.35">
      <c r="A101" s="15"/>
      <c r="B101" s="15"/>
      <c r="C101" s="14"/>
      <c r="D101" s="9"/>
      <c r="E101" s="9"/>
      <c r="F101" s="10"/>
      <c r="G101" s="9"/>
      <c r="H101" s="9"/>
      <c r="I101" s="9"/>
      <c r="J101" s="9"/>
      <c r="K101" s="9"/>
      <c r="L101" s="9"/>
      <c r="M101" s="9"/>
      <c r="N101" s="9"/>
    </row>
    <row r="102" spans="1:18" x14ac:dyDescent="0.35">
      <c r="A102" s="15"/>
      <c r="B102" s="15"/>
      <c r="C102" s="14"/>
      <c r="D102" s="9"/>
      <c r="E102" s="9"/>
      <c r="F102" s="10"/>
      <c r="G102" s="9"/>
      <c r="H102" s="9"/>
      <c r="I102" s="9"/>
      <c r="J102" s="9"/>
      <c r="K102" s="9"/>
      <c r="L102" s="9"/>
      <c r="M102" s="9"/>
      <c r="N102" s="9"/>
    </row>
    <row r="103" spans="1:18" x14ac:dyDescent="0.35">
      <c r="A103" s="15"/>
      <c r="B103" s="15"/>
      <c r="C103" s="14"/>
      <c r="D103" s="9"/>
      <c r="E103" s="9"/>
      <c r="F103" s="10"/>
      <c r="G103" s="9"/>
      <c r="H103" s="9"/>
      <c r="I103" s="9"/>
      <c r="J103" s="9"/>
      <c r="K103" s="9"/>
      <c r="L103" s="9"/>
      <c r="M103" s="9"/>
      <c r="N103" s="9"/>
    </row>
    <row r="104" spans="1:18" x14ac:dyDescent="0.35">
      <c r="A104" s="15"/>
      <c r="B104" s="15"/>
      <c r="C104" s="14"/>
      <c r="D104" s="9"/>
      <c r="E104" s="9"/>
      <c r="F104" s="10"/>
      <c r="G104" s="9"/>
      <c r="H104" s="9"/>
      <c r="I104" s="9"/>
      <c r="J104" s="9"/>
      <c r="K104" s="9"/>
      <c r="L104" s="9"/>
      <c r="M104" s="9"/>
      <c r="N104" s="9"/>
    </row>
    <row r="105" spans="1:18" x14ac:dyDescent="0.35">
      <c r="A105" s="15"/>
      <c r="B105" s="15"/>
      <c r="C105" s="14"/>
      <c r="D105" s="9"/>
      <c r="E105" s="9"/>
      <c r="F105" s="10"/>
      <c r="G105" s="9"/>
      <c r="H105" s="9"/>
      <c r="I105" s="9"/>
      <c r="J105" s="9"/>
      <c r="K105" s="9"/>
      <c r="L105" s="9"/>
      <c r="M105" s="9"/>
      <c r="N105" s="9"/>
    </row>
    <row r="106" spans="1:18" x14ac:dyDescent="0.35">
      <c r="A106" s="15"/>
      <c r="B106" s="15"/>
      <c r="C106" s="14"/>
      <c r="D106" s="9"/>
      <c r="E106" s="9"/>
      <c r="F106" s="10"/>
      <c r="G106" s="9"/>
      <c r="H106" s="9"/>
      <c r="I106" s="9"/>
      <c r="J106" s="9"/>
      <c r="K106" s="9"/>
      <c r="L106" s="9"/>
      <c r="M106" s="9"/>
      <c r="N106" s="9"/>
    </row>
    <row r="107" spans="1:18" x14ac:dyDescent="0.35">
      <c r="A107" s="15"/>
      <c r="B107" s="15"/>
      <c r="C107" s="14"/>
      <c r="D107" s="9"/>
      <c r="E107" s="9"/>
      <c r="F107" s="10"/>
      <c r="G107" s="9"/>
      <c r="H107" s="9"/>
      <c r="I107" s="9"/>
      <c r="J107" s="9"/>
      <c r="K107" s="9"/>
      <c r="L107" s="9"/>
      <c r="M107" s="9"/>
      <c r="N107" s="9"/>
    </row>
    <row r="108" spans="1:18" x14ac:dyDescent="0.35">
      <c r="A108" s="15"/>
      <c r="B108" s="15"/>
      <c r="C108" s="14"/>
      <c r="D108" s="9"/>
      <c r="E108" s="9"/>
      <c r="F108" s="10"/>
      <c r="G108" s="9"/>
      <c r="H108" s="9"/>
      <c r="I108" s="9"/>
      <c r="J108" s="9"/>
      <c r="K108" s="9"/>
      <c r="L108" s="9"/>
      <c r="M108" s="9"/>
      <c r="N108" s="9"/>
    </row>
    <row r="109" spans="1:18" x14ac:dyDescent="0.35">
      <c r="A109" s="15"/>
      <c r="B109" s="15"/>
      <c r="C109" s="14"/>
      <c r="D109" s="9"/>
      <c r="E109" s="9"/>
      <c r="F109" s="10"/>
      <c r="G109" s="9"/>
      <c r="H109" s="9"/>
      <c r="I109" s="9"/>
      <c r="J109" s="9"/>
      <c r="K109" s="9"/>
      <c r="L109" s="9"/>
      <c r="M109" s="9"/>
      <c r="N109" s="9"/>
    </row>
    <row r="110" spans="1:18" x14ac:dyDescent="0.35">
      <c r="A110" s="14"/>
      <c r="B110" s="14"/>
      <c r="C110" s="14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1:18" x14ac:dyDescent="0.35">
      <c r="A111" s="14"/>
      <c r="B111" s="14"/>
      <c r="C111" s="14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8" x14ac:dyDescent="0.35">
      <c r="A112" s="14"/>
      <c r="B112" s="14"/>
      <c r="C112" s="14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1:17" ht="15" thickBot="1" x14ac:dyDescent="0.4">
      <c r="A113" s="14"/>
      <c r="B113" s="14"/>
      <c r="C113" s="26" t="s">
        <v>29</v>
      </c>
      <c r="D113" s="27">
        <f>SUM(D3:D112)</f>
        <v>41485.460000000006</v>
      </c>
      <c r="E113" s="27">
        <f t="shared" ref="E113:N113" si="0">SUM(E3:E112)</f>
        <v>3637.5200000000004</v>
      </c>
      <c r="F113" s="27">
        <f t="shared" si="0"/>
        <v>34935.440000000017</v>
      </c>
      <c r="G113" s="27">
        <f t="shared" si="0"/>
        <v>4639.2500000000009</v>
      </c>
      <c r="H113" s="27">
        <f t="shared" si="0"/>
        <v>417</v>
      </c>
      <c r="I113" s="27">
        <f t="shared" si="0"/>
        <v>4997.18</v>
      </c>
      <c r="J113" s="27">
        <f t="shared" si="0"/>
        <v>10325</v>
      </c>
      <c r="K113" s="27">
        <f t="shared" si="0"/>
        <v>10987.27</v>
      </c>
      <c r="L113" s="27">
        <f t="shared" si="0"/>
        <v>3027.54</v>
      </c>
      <c r="M113" s="27">
        <f t="shared" si="0"/>
        <v>3501.6599999999994</v>
      </c>
      <c r="N113" s="27">
        <f t="shared" si="0"/>
        <v>2846.6</v>
      </c>
    </row>
    <row r="114" spans="1:17" ht="15" thickTop="1" x14ac:dyDescent="0.35"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7" x14ac:dyDescent="0.35">
      <c r="Q115">
        <v>3</v>
      </c>
    </row>
  </sheetData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483DA-31AA-4DD5-8D31-3F2E8BE768E9}">
  <dimension ref="A1:H45"/>
  <sheetViews>
    <sheetView topLeftCell="A10" workbookViewId="0">
      <selection activeCell="D29" sqref="D29"/>
    </sheetView>
  </sheetViews>
  <sheetFormatPr defaultColWidth="8.81640625" defaultRowHeight="14.5" x14ac:dyDescent="0.35"/>
  <cols>
    <col min="1" max="1" width="12.453125" customWidth="1"/>
    <col min="2" max="2" width="14.453125" customWidth="1"/>
    <col min="3" max="3" width="21" customWidth="1"/>
    <col min="4" max="4" width="13.6328125" customWidth="1"/>
    <col min="5" max="5" width="12.81640625" customWidth="1"/>
    <col min="6" max="6" width="13" customWidth="1"/>
  </cols>
  <sheetData>
    <row r="1" spans="1:8" x14ac:dyDescent="0.35">
      <c r="A1" s="1" t="s">
        <v>134</v>
      </c>
      <c r="B1" s="1"/>
      <c r="C1" s="1"/>
      <c r="D1" s="1"/>
    </row>
    <row r="3" spans="1:8" s="30" customFormat="1" x14ac:dyDescent="0.35">
      <c r="A3" s="29" t="s">
        <v>0</v>
      </c>
      <c r="B3" s="29" t="s">
        <v>22</v>
      </c>
      <c r="C3" s="29" t="s">
        <v>23</v>
      </c>
      <c r="D3" s="29" t="s">
        <v>16</v>
      </c>
      <c r="E3" s="29" t="s">
        <v>39</v>
      </c>
      <c r="F3" s="29"/>
    </row>
    <row r="4" spans="1:8" x14ac:dyDescent="0.35">
      <c r="C4" s="16"/>
      <c r="D4" s="16"/>
      <c r="E4" s="16"/>
      <c r="F4" s="16"/>
      <c r="G4" s="16"/>
      <c r="H4" s="16"/>
    </row>
    <row r="5" spans="1:8" x14ac:dyDescent="0.35">
      <c r="A5" t="s">
        <v>60</v>
      </c>
      <c r="B5" t="s">
        <v>28</v>
      </c>
      <c r="C5" s="16">
        <v>22765</v>
      </c>
      <c r="D5" s="16"/>
      <c r="E5" s="16"/>
      <c r="F5" s="16"/>
      <c r="G5" s="16"/>
      <c r="H5" s="16"/>
    </row>
    <row r="6" spans="1:8" x14ac:dyDescent="0.35">
      <c r="A6" t="s">
        <v>79</v>
      </c>
      <c r="B6" t="s">
        <v>24</v>
      </c>
      <c r="C6" s="16"/>
      <c r="D6" s="16">
        <v>214.44</v>
      </c>
      <c r="E6" s="16"/>
      <c r="F6" s="16"/>
      <c r="G6" s="16"/>
      <c r="H6" s="16"/>
    </row>
    <row r="7" spans="1:8" x14ac:dyDescent="0.35">
      <c r="A7" t="s">
        <v>79</v>
      </c>
      <c r="B7" t="s">
        <v>25</v>
      </c>
      <c r="C7" s="16"/>
      <c r="D7" s="16">
        <v>17.579999999999998</v>
      </c>
      <c r="E7" s="16"/>
      <c r="F7" s="16"/>
      <c r="G7" s="16"/>
      <c r="H7" s="16"/>
    </row>
    <row r="8" spans="1:8" x14ac:dyDescent="0.35">
      <c r="B8" t="s">
        <v>39</v>
      </c>
      <c r="C8" s="16"/>
      <c r="D8" s="16"/>
      <c r="E8" s="16"/>
      <c r="F8" s="16"/>
      <c r="G8" s="16"/>
      <c r="H8" s="16"/>
    </row>
    <row r="9" spans="1:8" x14ac:dyDescent="0.35">
      <c r="A9" t="s">
        <v>105</v>
      </c>
      <c r="B9" t="s">
        <v>24</v>
      </c>
      <c r="C9" s="16"/>
      <c r="D9" s="16">
        <v>219.34</v>
      </c>
      <c r="E9" s="16"/>
      <c r="F9" s="16"/>
      <c r="G9" s="16"/>
      <c r="H9" s="16"/>
    </row>
    <row r="10" spans="1:8" x14ac:dyDescent="0.35">
      <c r="A10" t="s">
        <v>105</v>
      </c>
      <c r="B10" t="s">
        <v>25</v>
      </c>
      <c r="C10" s="16"/>
      <c r="D10" s="16">
        <v>17.62</v>
      </c>
      <c r="E10" s="16"/>
      <c r="F10" s="16"/>
      <c r="G10" s="16"/>
      <c r="H10" s="16"/>
    </row>
    <row r="11" spans="1:8" x14ac:dyDescent="0.35">
      <c r="A11" t="s">
        <v>119</v>
      </c>
      <c r="B11" t="s">
        <v>120</v>
      </c>
      <c r="C11" s="16">
        <v>3495</v>
      </c>
      <c r="D11" s="16"/>
      <c r="E11" s="16"/>
      <c r="F11" s="16"/>
      <c r="G11" s="16"/>
      <c r="H11" s="16"/>
    </row>
    <row r="12" spans="1:8" x14ac:dyDescent="0.35">
      <c r="A12" t="s">
        <v>145</v>
      </c>
      <c r="B12" t="s">
        <v>30</v>
      </c>
      <c r="C12" s="16"/>
      <c r="D12" s="16">
        <v>155.97999999999999</v>
      </c>
      <c r="E12" s="16"/>
      <c r="F12" s="16"/>
      <c r="G12" s="16"/>
      <c r="H12" s="16"/>
    </row>
    <row r="13" spans="1:8" x14ac:dyDescent="0.35">
      <c r="B13" t="s">
        <v>31</v>
      </c>
      <c r="C13" s="16"/>
      <c r="D13" s="16">
        <v>15.54</v>
      </c>
      <c r="E13" s="16"/>
      <c r="F13" s="16"/>
      <c r="G13" s="16"/>
      <c r="H13" s="16"/>
    </row>
    <row r="14" spans="1:8" x14ac:dyDescent="0.35">
      <c r="A14" t="s">
        <v>132</v>
      </c>
      <c r="B14" t="s">
        <v>133</v>
      </c>
      <c r="C14" s="16">
        <v>497.72</v>
      </c>
      <c r="D14" s="16" t="s">
        <v>74</v>
      </c>
      <c r="E14" s="16"/>
      <c r="F14" s="16"/>
      <c r="G14" s="16"/>
      <c r="H14" s="16"/>
    </row>
    <row r="15" spans="1:8" x14ac:dyDescent="0.35">
      <c r="B15" t="s">
        <v>30</v>
      </c>
      <c r="C15" s="16"/>
      <c r="D15" s="22">
        <v>113.82</v>
      </c>
      <c r="E15" s="16"/>
      <c r="F15" s="16"/>
      <c r="G15" s="16"/>
      <c r="H15" s="16"/>
    </row>
    <row r="16" spans="1:8" x14ac:dyDescent="0.35">
      <c r="B16" t="s">
        <v>31</v>
      </c>
      <c r="C16" s="16"/>
      <c r="D16" s="22">
        <v>13.53</v>
      </c>
      <c r="E16" s="16"/>
      <c r="F16" s="16"/>
      <c r="G16" s="16"/>
      <c r="H16" s="16"/>
    </row>
    <row r="17" spans="2:8" x14ac:dyDescent="0.35">
      <c r="C17" s="16"/>
      <c r="D17" s="16"/>
      <c r="E17" s="16"/>
      <c r="F17" s="16"/>
      <c r="G17" s="16"/>
      <c r="H17" s="16"/>
    </row>
    <row r="18" spans="2:8" x14ac:dyDescent="0.35">
      <c r="C18" s="16"/>
      <c r="D18" s="16"/>
      <c r="E18" s="16"/>
      <c r="F18" s="16"/>
      <c r="G18" s="16"/>
      <c r="H18" s="16"/>
    </row>
    <row r="19" spans="2:8" x14ac:dyDescent="0.35">
      <c r="C19" s="16"/>
      <c r="D19" s="16"/>
      <c r="E19" s="16"/>
      <c r="F19" s="16"/>
      <c r="G19" s="16"/>
      <c r="H19" s="16"/>
    </row>
    <row r="20" spans="2:8" x14ac:dyDescent="0.35">
      <c r="C20" s="22"/>
      <c r="D20" s="16"/>
      <c r="E20" s="16"/>
      <c r="F20" s="16"/>
      <c r="G20" s="16"/>
      <c r="H20" s="16"/>
    </row>
    <row r="21" spans="2:8" x14ac:dyDescent="0.35">
      <c r="C21" s="22"/>
      <c r="D21" s="16"/>
      <c r="E21" s="16"/>
      <c r="F21" s="16"/>
      <c r="G21" s="16"/>
      <c r="H21" s="16"/>
    </row>
    <row r="22" spans="2:8" x14ac:dyDescent="0.35">
      <c r="C22" s="22"/>
      <c r="D22" s="16"/>
      <c r="E22" s="16"/>
      <c r="F22" s="16"/>
      <c r="G22" s="16"/>
      <c r="H22" s="16"/>
    </row>
    <row r="23" spans="2:8" x14ac:dyDescent="0.35">
      <c r="C23" s="22"/>
      <c r="D23" s="16"/>
      <c r="E23" s="16"/>
      <c r="F23" s="16"/>
      <c r="G23" s="16"/>
      <c r="H23" s="16"/>
    </row>
    <row r="24" spans="2:8" x14ac:dyDescent="0.35">
      <c r="C24" s="22"/>
      <c r="D24" s="16"/>
      <c r="E24" s="16"/>
      <c r="F24" s="16"/>
      <c r="G24" s="16"/>
      <c r="H24" s="16"/>
    </row>
    <row r="25" spans="2:8" x14ac:dyDescent="0.35">
      <c r="C25" s="22"/>
      <c r="D25" s="16"/>
      <c r="E25" s="16"/>
      <c r="F25" s="16"/>
      <c r="G25" s="16"/>
      <c r="H25" s="16"/>
    </row>
    <row r="26" spans="2:8" x14ac:dyDescent="0.35">
      <c r="C26" s="22"/>
      <c r="D26" s="16"/>
      <c r="E26" s="16"/>
      <c r="F26" s="16"/>
      <c r="G26" s="16"/>
      <c r="H26" s="16"/>
    </row>
    <row r="27" spans="2:8" x14ac:dyDescent="0.35">
      <c r="C27" s="22"/>
      <c r="D27" s="16"/>
      <c r="E27" s="16"/>
      <c r="F27" s="16"/>
      <c r="G27" s="16"/>
      <c r="H27" s="16"/>
    </row>
    <row r="28" spans="2:8" x14ac:dyDescent="0.35">
      <c r="C28" s="22"/>
      <c r="D28" s="16"/>
      <c r="E28" s="16"/>
      <c r="F28" s="16"/>
      <c r="G28" s="16"/>
      <c r="H28" s="16"/>
    </row>
    <row r="29" spans="2:8" x14ac:dyDescent="0.35">
      <c r="C29" s="16"/>
      <c r="D29" s="16"/>
      <c r="E29" s="16"/>
      <c r="F29" s="16"/>
      <c r="G29" s="16"/>
      <c r="H29" s="16"/>
    </row>
    <row r="30" spans="2:8" x14ac:dyDescent="0.35">
      <c r="C30" s="16"/>
      <c r="D30" s="16"/>
      <c r="E30" s="17"/>
      <c r="F30" s="16"/>
      <c r="G30" s="16"/>
      <c r="H30" s="16"/>
    </row>
    <row r="31" spans="2:8" s="1" customFormat="1" ht="15" thickBot="1" x14ac:dyDescent="0.4">
      <c r="B31" s="1" t="s">
        <v>29</v>
      </c>
      <c r="C31" s="31">
        <f>SUM(C4:C30)</f>
        <v>26757.72</v>
      </c>
      <c r="D31" s="31">
        <f>SUM(D4:D30)</f>
        <v>767.84999999999991</v>
      </c>
      <c r="E31" s="31">
        <f>SUM(E4:E30)</f>
        <v>0</v>
      </c>
      <c r="F31" s="31">
        <f>SUM(C31:E31)</f>
        <v>27525.57</v>
      </c>
      <c r="G31" s="17"/>
      <c r="H31" s="17"/>
    </row>
    <row r="32" spans="2:8" ht="15" thickTop="1" x14ac:dyDescent="0.35">
      <c r="C32" s="16"/>
      <c r="D32" s="16"/>
      <c r="E32" s="16"/>
      <c r="F32" s="16"/>
      <c r="G32" s="16"/>
      <c r="H32" s="16"/>
    </row>
    <row r="33" spans="2:8" x14ac:dyDescent="0.35">
      <c r="C33" s="19"/>
      <c r="D33" s="19">
        <v>767.85</v>
      </c>
      <c r="E33" s="16"/>
      <c r="F33" s="16"/>
      <c r="G33" s="16"/>
      <c r="H33" s="16"/>
    </row>
    <row r="34" spans="2:8" x14ac:dyDescent="0.35">
      <c r="B34" s="1"/>
      <c r="C34" s="16"/>
      <c r="D34" s="16"/>
      <c r="E34" s="17"/>
      <c r="F34" s="16"/>
      <c r="G34" s="16"/>
      <c r="H34" s="16"/>
    </row>
    <row r="35" spans="2:8" x14ac:dyDescent="0.35">
      <c r="C35" s="16"/>
      <c r="D35" s="16"/>
      <c r="E35" s="16"/>
      <c r="F35" s="16"/>
      <c r="G35" s="16"/>
      <c r="H35" s="16"/>
    </row>
    <row r="36" spans="2:8" x14ac:dyDescent="0.35">
      <c r="C36" s="16"/>
      <c r="D36" s="16"/>
      <c r="E36" s="16"/>
      <c r="F36" s="16"/>
      <c r="G36" s="16"/>
      <c r="H36" s="16"/>
    </row>
    <row r="37" spans="2:8" x14ac:dyDescent="0.35">
      <c r="C37" s="16"/>
      <c r="D37" s="16"/>
      <c r="E37" s="16"/>
      <c r="F37" s="16"/>
      <c r="G37" s="16"/>
      <c r="H37" s="16"/>
    </row>
    <row r="38" spans="2:8" x14ac:dyDescent="0.35">
      <c r="C38" s="16"/>
      <c r="D38" s="16"/>
      <c r="E38" s="16"/>
      <c r="F38" s="16"/>
      <c r="G38" s="16"/>
      <c r="H38" s="16"/>
    </row>
    <row r="39" spans="2:8" x14ac:dyDescent="0.35">
      <c r="B39" s="1"/>
      <c r="C39" s="16"/>
      <c r="D39" s="16"/>
      <c r="E39" s="16"/>
      <c r="F39" s="16"/>
      <c r="G39" s="16"/>
      <c r="H39" s="16"/>
    </row>
    <row r="40" spans="2:8" x14ac:dyDescent="0.35">
      <c r="C40" s="16"/>
      <c r="D40" s="16"/>
      <c r="E40" s="16"/>
      <c r="F40" s="16"/>
      <c r="G40" s="16"/>
      <c r="H40" s="16"/>
    </row>
    <row r="41" spans="2:8" x14ac:dyDescent="0.35">
      <c r="C41" s="16"/>
      <c r="D41" s="16"/>
      <c r="E41" s="16"/>
      <c r="F41" s="16"/>
      <c r="G41" s="16"/>
      <c r="H41" s="16"/>
    </row>
    <row r="42" spans="2:8" x14ac:dyDescent="0.35">
      <c r="C42" s="16"/>
      <c r="D42" s="16"/>
      <c r="E42" s="16"/>
      <c r="F42" s="16"/>
      <c r="G42" s="16"/>
      <c r="H42" s="16"/>
    </row>
    <row r="43" spans="2:8" x14ac:dyDescent="0.35">
      <c r="C43" s="16"/>
      <c r="D43" s="16"/>
      <c r="E43" s="16"/>
      <c r="F43" s="16"/>
      <c r="G43" s="16"/>
      <c r="H43" s="16"/>
    </row>
    <row r="44" spans="2:8" x14ac:dyDescent="0.35">
      <c r="C44" s="16"/>
      <c r="D44" s="16"/>
      <c r="E44" s="16"/>
      <c r="F44" s="16"/>
      <c r="G44" s="16"/>
      <c r="H44" s="16"/>
    </row>
    <row r="45" spans="2:8" x14ac:dyDescent="0.35">
      <c r="C45" s="16"/>
      <c r="D45" s="16"/>
      <c r="E45" s="16"/>
      <c r="F45" s="16"/>
      <c r="G45" s="16"/>
      <c r="H45" s="1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46AE5-2701-4BA5-9DFC-99112F2E7966}">
  <dimension ref="A1:S40"/>
  <sheetViews>
    <sheetView workbookViewId="0"/>
  </sheetViews>
  <sheetFormatPr defaultColWidth="8.81640625" defaultRowHeight="14.5" x14ac:dyDescent="0.35"/>
  <cols>
    <col min="1" max="1" width="14" customWidth="1"/>
    <col min="3" max="3" width="11.453125" customWidth="1"/>
    <col min="4" max="4" width="11" customWidth="1"/>
    <col min="5" max="5" width="12.453125" customWidth="1"/>
  </cols>
  <sheetData>
    <row r="1" spans="1:19" x14ac:dyDescent="0.35">
      <c r="A1" s="1" t="s">
        <v>163</v>
      </c>
      <c r="B1" s="1"/>
      <c r="C1" s="1"/>
    </row>
    <row r="3" spans="1:19" x14ac:dyDescent="0.35">
      <c r="A3" t="s">
        <v>49</v>
      </c>
    </row>
    <row r="5" spans="1:19" x14ac:dyDescent="0.35">
      <c r="A5" t="s">
        <v>11</v>
      </c>
      <c r="C5" s="16">
        <v>890</v>
      </c>
      <c r="D5" s="16">
        <v>-110</v>
      </c>
      <c r="E5" s="16"/>
      <c r="G5" s="4" t="s">
        <v>50</v>
      </c>
      <c r="M5" s="7" t="s">
        <v>51</v>
      </c>
      <c r="N5" s="8"/>
      <c r="O5" s="5" t="s">
        <v>52</v>
      </c>
      <c r="P5" s="5"/>
      <c r="Q5" s="5"/>
      <c r="R5" s="5"/>
      <c r="S5" s="5"/>
    </row>
    <row r="6" spans="1:19" x14ac:dyDescent="0.35">
      <c r="A6" t="s">
        <v>26</v>
      </c>
      <c r="C6" s="16">
        <v>55332.800000000003</v>
      </c>
      <c r="D6" s="16"/>
      <c r="E6" s="16"/>
      <c r="M6" s="5"/>
      <c r="N6" s="5"/>
      <c r="O6" s="5"/>
      <c r="P6" s="5"/>
      <c r="Q6" s="5"/>
      <c r="R6" s="5"/>
      <c r="S6" s="5"/>
    </row>
    <row r="7" spans="1:19" x14ac:dyDescent="0.35">
      <c r="A7" t="s">
        <v>27</v>
      </c>
      <c r="C7" s="16">
        <v>5291.91</v>
      </c>
      <c r="D7" s="16"/>
      <c r="E7" s="16"/>
      <c r="M7" s="5"/>
      <c r="N7" s="5"/>
      <c r="O7" s="5">
        <v>201390</v>
      </c>
      <c r="P7" s="5"/>
      <c r="Q7" s="6">
        <v>30</v>
      </c>
      <c r="R7" s="5"/>
      <c r="S7" s="5"/>
    </row>
    <row r="8" spans="1:19" x14ac:dyDescent="0.35">
      <c r="A8" s="1" t="s">
        <v>12</v>
      </c>
      <c r="C8" s="16"/>
      <c r="D8" s="17">
        <f>SUM(C5:C7)</f>
        <v>61514.710000000006</v>
      </c>
      <c r="E8" s="16"/>
      <c r="M8" s="5"/>
      <c r="N8" s="5"/>
      <c r="O8" s="5">
        <v>201391</v>
      </c>
      <c r="P8" s="5"/>
      <c r="Q8" s="6">
        <v>80</v>
      </c>
      <c r="R8" s="5"/>
      <c r="S8" s="5"/>
    </row>
    <row r="9" spans="1:19" x14ac:dyDescent="0.35">
      <c r="C9" s="16"/>
      <c r="D9" s="16"/>
      <c r="E9" s="16"/>
      <c r="M9" s="5"/>
      <c r="N9" s="5"/>
      <c r="O9" s="5"/>
      <c r="P9" s="5"/>
      <c r="Q9" s="5"/>
      <c r="R9" s="5"/>
      <c r="S9" s="5"/>
    </row>
    <row r="10" spans="1:19" x14ac:dyDescent="0.35">
      <c r="C10" s="16"/>
      <c r="D10" s="16"/>
      <c r="E10" s="16"/>
    </row>
    <row r="11" spans="1:19" x14ac:dyDescent="0.35">
      <c r="A11" s="1" t="s">
        <v>14</v>
      </c>
      <c r="C11" s="16"/>
      <c r="D11" s="16"/>
      <c r="E11" s="16"/>
    </row>
    <row r="12" spans="1:19" x14ac:dyDescent="0.35">
      <c r="A12" t="s">
        <v>13</v>
      </c>
      <c r="C12" s="22">
        <v>26757.72</v>
      </c>
      <c r="D12" s="16"/>
      <c r="E12" s="16"/>
    </row>
    <row r="13" spans="1:19" x14ac:dyDescent="0.35">
      <c r="A13" t="s">
        <v>15</v>
      </c>
      <c r="C13" s="16"/>
      <c r="D13" s="16"/>
      <c r="E13" s="16"/>
    </row>
    <row r="14" spans="1:19" x14ac:dyDescent="0.35">
      <c r="A14" t="s">
        <v>16</v>
      </c>
      <c r="C14" s="22">
        <v>767.85</v>
      </c>
      <c r="D14" s="16"/>
      <c r="E14" s="16"/>
    </row>
    <row r="15" spans="1:19" x14ac:dyDescent="0.35">
      <c r="A15" s="1" t="s">
        <v>17</v>
      </c>
      <c r="C15" s="16"/>
      <c r="D15" s="18">
        <f>SUM(C12:C14)</f>
        <v>27525.57</v>
      </c>
      <c r="E15" s="18">
        <f>SUM(D8:D15)</f>
        <v>89040.28</v>
      </c>
    </row>
    <row r="16" spans="1:19" x14ac:dyDescent="0.35">
      <c r="C16" s="16"/>
      <c r="D16" s="16"/>
      <c r="E16" s="19"/>
    </row>
    <row r="17" spans="1:15" x14ac:dyDescent="0.35">
      <c r="C17" s="16"/>
      <c r="D17" s="16"/>
      <c r="E17" s="20"/>
    </row>
    <row r="18" spans="1:15" x14ac:dyDescent="0.35">
      <c r="A18" s="1" t="s">
        <v>18</v>
      </c>
      <c r="C18" s="16"/>
      <c r="D18" s="16"/>
      <c r="E18" s="20"/>
    </row>
    <row r="19" spans="1:15" x14ac:dyDescent="0.35">
      <c r="A19" t="s">
        <v>19</v>
      </c>
      <c r="C19" s="23">
        <v>41485.46</v>
      </c>
      <c r="D19" s="16"/>
      <c r="E19" s="20"/>
    </row>
    <row r="20" spans="1:15" x14ac:dyDescent="0.35">
      <c r="C20" s="20"/>
      <c r="D20" s="20"/>
      <c r="E20" s="20"/>
      <c r="J20" s="8" t="s">
        <v>162</v>
      </c>
      <c r="K20" s="8"/>
      <c r="L20" s="8"/>
      <c r="M20" s="5"/>
      <c r="N20" s="5"/>
      <c r="O20" s="5"/>
    </row>
    <row r="21" spans="1:15" x14ac:dyDescent="0.35">
      <c r="A21" s="1" t="s">
        <v>17</v>
      </c>
      <c r="C21" s="16"/>
      <c r="D21" s="18">
        <f>SUM(C19:C20)</f>
        <v>41485.46</v>
      </c>
      <c r="E21" s="20"/>
      <c r="K21" s="5"/>
      <c r="L21" s="6"/>
      <c r="M21" s="6"/>
      <c r="N21" s="5"/>
      <c r="O21" s="5"/>
    </row>
    <row r="22" spans="1:15" x14ac:dyDescent="0.35">
      <c r="C22" s="16"/>
      <c r="D22" s="16"/>
      <c r="E22" s="20"/>
      <c r="J22" s="5"/>
      <c r="K22" s="5"/>
      <c r="L22" s="6"/>
      <c r="M22" s="35"/>
      <c r="N22" s="5"/>
      <c r="O22" s="5"/>
    </row>
    <row r="23" spans="1:15" ht="15" thickBot="1" x14ac:dyDescent="0.4">
      <c r="A23" s="1" t="s">
        <v>29</v>
      </c>
      <c r="C23" s="16"/>
      <c r="D23" s="16"/>
      <c r="E23" s="32">
        <f>E15-D21</f>
        <v>47554.82</v>
      </c>
      <c r="J23" s="5"/>
      <c r="K23" s="5"/>
      <c r="L23" s="6"/>
      <c r="M23" s="35"/>
      <c r="N23" s="5"/>
      <c r="O23" s="5"/>
    </row>
    <row r="24" spans="1:15" ht="15" thickTop="1" x14ac:dyDescent="0.35">
      <c r="C24" s="16"/>
      <c r="D24" s="16"/>
      <c r="E24" s="19"/>
      <c r="J24" s="5"/>
      <c r="K24" s="5"/>
      <c r="L24" s="6"/>
      <c r="M24" s="37"/>
      <c r="N24" s="5"/>
      <c r="O24" s="5"/>
    </row>
    <row r="25" spans="1:15" x14ac:dyDescent="0.35">
      <c r="J25" s="5"/>
      <c r="K25" s="5"/>
      <c r="L25" s="5"/>
      <c r="M25" s="35"/>
      <c r="N25" s="5"/>
      <c r="O25" s="5"/>
    </row>
    <row r="26" spans="1:15" x14ac:dyDescent="0.35">
      <c r="J26" s="5"/>
      <c r="K26" s="5"/>
      <c r="L26" s="5"/>
      <c r="M26" s="6"/>
      <c r="N26" s="5"/>
      <c r="O26" s="5"/>
    </row>
    <row r="27" spans="1:15" x14ac:dyDescent="0.35">
      <c r="J27" s="5"/>
      <c r="L27" s="5"/>
      <c r="N27" s="5"/>
    </row>
    <row r="28" spans="1:15" x14ac:dyDescent="0.35">
      <c r="J28" s="1" t="s">
        <v>29</v>
      </c>
      <c r="L28" s="39">
        <v>462</v>
      </c>
    </row>
    <row r="29" spans="1:15" x14ac:dyDescent="0.35">
      <c r="A29" s="1" t="s">
        <v>20</v>
      </c>
    </row>
    <row r="30" spans="1:15" x14ac:dyDescent="0.35">
      <c r="A30" t="s">
        <v>21</v>
      </c>
      <c r="C30" s="16">
        <v>1000</v>
      </c>
      <c r="D30" s="16"/>
      <c r="E30" s="16"/>
    </row>
    <row r="31" spans="1:15" ht="15" thickBot="1" x14ac:dyDescent="0.4">
      <c r="A31" t="s">
        <v>26</v>
      </c>
      <c r="C31" s="16">
        <v>41660.639999999999</v>
      </c>
      <c r="D31" s="16"/>
      <c r="E31" s="16"/>
      <c r="K31" s="1"/>
      <c r="L31" s="1"/>
      <c r="M31" s="34"/>
    </row>
    <row r="32" spans="1:15" ht="15" thickTop="1" x14ac:dyDescent="0.35">
      <c r="A32" t="s">
        <v>27</v>
      </c>
      <c r="C32" s="36">
        <v>5356.26</v>
      </c>
      <c r="D32" s="16"/>
      <c r="E32" s="2">
        <v>48016.9</v>
      </c>
    </row>
    <row r="34" spans="1:5" x14ac:dyDescent="0.35">
      <c r="B34" t="s">
        <v>106</v>
      </c>
      <c r="D34" s="21"/>
      <c r="E34">
        <v>462</v>
      </c>
    </row>
    <row r="36" spans="1:5" ht="15" thickBot="1" x14ac:dyDescent="0.4">
      <c r="E36" s="33">
        <v>47554.9</v>
      </c>
    </row>
    <row r="37" spans="1:5" ht="15" thickTop="1" x14ac:dyDescent="0.35">
      <c r="A37" s="1"/>
    </row>
    <row r="38" spans="1:5" x14ac:dyDescent="0.35">
      <c r="C38" s="16"/>
      <c r="D38" s="16"/>
      <c r="E38" s="16"/>
    </row>
    <row r="39" spans="1:5" x14ac:dyDescent="0.35">
      <c r="C39" s="16"/>
      <c r="D39" s="16"/>
      <c r="E39" s="16"/>
    </row>
    <row r="40" spans="1:5" x14ac:dyDescent="0.35">
      <c r="C40" s="16"/>
      <c r="D40" s="1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62E18-F227-4F08-A1B6-48B657B9A18E}">
  <dimension ref="A1:C4"/>
  <sheetViews>
    <sheetView workbookViewId="0"/>
  </sheetViews>
  <sheetFormatPr defaultColWidth="8.81640625" defaultRowHeight="14.5" x14ac:dyDescent="0.35"/>
  <sheetData>
    <row r="1" spans="1:3" x14ac:dyDescent="0.35">
      <c r="A1" s="1" t="s">
        <v>107</v>
      </c>
    </row>
    <row r="4" spans="1:3" x14ac:dyDescent="0.35">
      <c r="A4" t="s">
        <v>48</v>
      </c>
      <c r="C4">
        <v>955.09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FD375-1B8C-463E-9B8D-0EA696C997D9}">
  <dimension ref="A1:L14"/>
  <sheetViews>
    <sheetView workbookViewId="0">
      <selection activeCell="L14" sqref="L13:L14"/>
    </sheetView>
  </sheetViews>
  <sheetFormatPr defaultColWidth="8.81640625" defaultRowHeight="14.5" x14ac:dyDescent="0.35"/>
  <sheetData>
    <row r="1" spans="1:12" x14ac:dyDescent="0.35">
      <c r="A1" s="1" t="s">
        <v>46</v>
      </c>
    </row>
    <row r="3" spans="1:12" x14ac:dyDescent="0.35">
      <c r="A3" t="s">
        <v>47</v>
      </c>
      <c r="C3">
        <v>3264</v>
      </c>
    </row>
    <row r="14" spans="1:12" x14ac:dyDescent="0.35">
      <c r="L1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Expenditure</vt:lpstr>
      <vt:lpstr>Income</vt:lpstr>
      <vt:lpstr>Summary</vt:lpstr>
      <vt:lpstr>CIL</vt:lpstr>
      <vt:lpstr>NHP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Kaye Elston</cp:lastModifiedBy>
  <cp:lastPrinted>2025-04-01T16:35:44Z</cp:lastPrinted>
  <dcterms:created xsi:type="dcterms:W3CDTF">2023-08-27T19:15:29Z</dcterms:created>
  <dcterms:modified xsi:type="dcterms:W3CDTF">2026-06-02T13:06:20Z</dcterms:modified>
</cp:coreProperties>
</file>